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always"/>
  <mc:AlternateContent xmlns:mc="http://schemas.openxmlformats.org/markup-compatibility/2006">
    <mc:Choice Requires="x15">
      <x15ac:absPath xmlns:x15ac="http://schemas.microsoft.com/office/spreadsheetml/2010/11/ac" url="C:\DATA\CODE\golf-league-site\public\results\2025\"/>
    </mc:Choice>
  </mc:AlternateContent>
  <xr:revisionPtr revIDLastSave="0" documentId="13_ncr:1_{298D676A-3028-499F-83AE-463262407E7F}" xr6:coauthVersionLast="47" xr6:coauthVersionMax="47" xr10:uidLastSave="{00000000-0000-0000-0000-000000000000}"/>
  <bookViews>
    <workbookView xWindow="930" yWindow="45" windowWidth="19470" windowHeight="10755" firstSheet="9" activeTab="11" xr2:uid="{00000000-000D-0000-FFFF-FFFF00000000}"/>
  </bookViews>
  <sheets>
    <sheet name="Template" sheetId="14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  <sheet name="Week 10" sheetId="28" r:id="rId12"/>
    <sheet name="Week 11" sheetId="29" r:id="rId13"/>
    <sheet name="Week 12" sheetId="30" r:id="rId14"/>
    <sheet name="Week 13" sheetId="31" r:id="rId15"/>
    <sheet name="Week 14" sheetId="32" r:id="rId16"/>
    <sheet name="Week 15" sheetId="33" r:id="rId17"/>
    <sheet name="Week 16" sheetId="34" r:id="rId18"/>
  </sheets>
  <externalReferences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8" l="1"/>
  <c r="J8" i="18"/>
  <c r="I8" i="18"/>
  <c r="H8" i="18"/>
  <c r="G8" i="18"/>
  <c r="F8" i="18"/>
  <c r="E8" i="18"/>
  <c r="D8" i="18"/>
  <c r="C8" i="18"/>
  <c r="K30" i="34"/>
  <c r="J30" i="34"/>
  <c r="I30" i="34"/>
  <c r="H30" i="34"/>
  <c r="G30" i="34"/>
  <c r="F30" i="34"/>
  <c r="E30" i="34"/>
  <c r="D30" i="34"/>
  <c r="C30" i="34"/>
  <c r="K28" i="34"/>
  <c r="J28" i="34"/>
  <c r="I28" i="34"/>
  <c r="H28" i="34"/>
  <c r="G28" i="34"/>
  <c r="F28" i="34"/>
  <c r="E28" i="34"/>
  <c r="D28" i="34"/>
  <c r="C28" i="34"/>
  <c r="K26" i="34"/>
  <c r="J26" i="34"/>
  <c r="I26" i="34"/>
  <c r="H26" i="34"/>
  <c r="G26" i="34"/>
  <c r="F26" i="34"/>
  <c r="E26" i="34"/>
  <c r="D26" i="34"/>
  <c r="C26" i="34"/>
  <c r="K24" i="34"/>
  <c r="J24" i="34"/>
  <c r="I24" i="34"/>
  <c r="H24" i="34"/>
  <c r="G24" i="34"/>
  <c r="F24" i="34"/>
  <c r="E24" i="34"/>
  <c r="D24" i="34"/>
  <c r="C24" i="34"/>
  <c r="K22" i="34"/>
  <c r="J22" i="34"/>
  <c r="I22" i="34"/>
  <c r="H22" i="34"/>
  <c r="G22" i="34"/>
  <c r="F22" i="34"/>
  <c r="E22" i="34"/>
  <c r="D22" i="34"/>
  <c r="C22" i="34"/>
  <c r="K20" i="34"/>
  <c r="J20" i="34"/>
  <c r="I20" i="34"/>
  <c r="H20" i="34"/>
  <c r="G20" i="34"/>
  <c r="F20" i="34"/>
  <c r="E20" i="34"/>
  <c r="D20" i="34"/>
  <c r="C20" i="34"/>
  <c r="K18" i="34"/>
  <c r="J18" i="34"/>
  <c r="I18" i="34"/>
  <c r="H18" i="34"/>
  <c r="G18" i="34"/>
  <c r="F18" i="34"/>
  <c r="E18" i="34"/>
  <c r="D18" i="34"/>
  <c r="C18" i="34"/>
  <c r="K16" i="34"/>
  <c r="J16" i="34"/>
  <c r="I16" i="34"/>
  <c r="H16" i="34"/>
  <c r="G16" i="34"/>
  <c r="F16" i="34"/>
  <c r="E16" i="34"/>
  <c r="D16" i="34"/>
  <c r="C16" i="34"/>
  <c r="K14" i="34"/>
  <c r="J14" i="34"/>
  <c r="I14" i="34"/>
  <c r="H14" i="34"/>
  <c r="G14" i="34"/>
  <c r="F14" i="34"/>
  <c r="E14" i="34"/>
  <c r="D14" i="34"/>
  <c r="C14" i="34"/>
  <c r="K12" i="34"/>
  <c r="J12" i="34"/>
  <c r="I12" i="34"/>
  <c r="H12" i="34"/>
  <c r="G12" i="34"/>
  <c r="F12" i="34"/>
  <c r="E12" i="34"/>
  <c r="D12" i="34"/>
  <c r="C12" i="34"/>
  <c r="K10" i="34"/>
  <c r="J10" i="34"/>
  <c r="I10" i="34"/>
  <c r="H10" i="34"/>
  <c r="G10" i="34"/>
  <c r="F10" i="34"/>
  <c r="E10" i="34"/>
  <c r="D10" i="34"/>
  <c r="C10" i="34"/>
  <c r="K8" i="34"/>
  <c r="J8" i="34"/>
  <c r="I8" i="34"/>
  <c r="H8" i="34"/>
  <c r="G8" i="34"/>
  <c r="F8" i="34"/>
  <c r="E8" i="34"/>
  <c r="D8" i="34"/>
  <c r="C8" i="34"/>
  <c r="K32" i="33"/>
  <c r="J32" i="33"/>
  <c r="I32" i="33"/>
  <c r="H32" i="33"/>
  <c r="G32" i="33"/>
  <c r="F32" i="33"/>
  <c r="E32" i="33"/>
  <c r="D32" i="33"/>
  <c r="C32" i="33"/>
  <c r="K30" i="33"/>
  <c r="J30" i="33"/>
  <c r="I30" i="33"/>
  <c r="H30" i="33"/>
  <c r="G30" i="33"/>
  <c r="F30" i="33"/>
  <c r="E30" i="33"/>
  <c r="D30" i="33"/>
  <c r="C30" i="33"/>
  <c r="K28" i="33"/>
  <c r="J28" i="33"/>
  <c r="I28" i="33"/>
  <c r="H28" i="33"/>
  <c r="G28" i="33"/>
  <c r="F28" i="33"/>
  <c r="E28" i="33"/>
  <c r="D28" i="33"/>
  <c r="C28" i="33"/>
  <c r="K26" i="33"/>
  <c r="J26" i="33"/>
  <c r="I26" i="33"/>
  <c r="H26" i="33"/>
  <c r="G26" i="33"/>
  <c r="F26" i="33"/>
  <c r="E26" i="33"/>
  <c r="D26" i="33"/>
  <c r="C26" i="33"/>
  <c r="K24" i="33"/>
  <c r="J24" i="33"/>
  <c r="I24" i="33"/>
  <c r="H24" i="33"/>
  <c r="G24" i="33"/>
  <c r="F24" i="33"/>
  <c r="E24" i="33"/>
  <c r="D24" i="33"/>
  <c r="C24" i="33"/>
  <c r="K22" i="33"/>
  <c r="J22" i="33"/>
  <c r="I22" i="33"/>
  <c r="H22" i="33"/>
  <c r="G22" i="33"/>
  <c r="F22" i="33"/>
  <c r="E22" i="33"/>
  <c r="D22" i="33"/>
  <c r="C22" i="33"/>
  <c r="K20" i="33"/>
  <c r="J20" i="33"/>
  <c r="I20" i="33"/>
  <c r="H20" i="33"/>
  <c r="G20" i="33"/>
  <c r="F20" i="33"/>
  <c r="E20" i="33"/>
  <c r="D20" i="33"/>
  <c r="C20" i="33"/>
  <c r="K18" i="33"/>
  <c r="J18" i="33"/>
  <c r="I18" i="33"/>
  <c r="H18" i="33"/>
  <c r="G18" i="33"/>
  <c r="F18" i="33"/>
  <c r="E18" i="33"/>
  <c r="D18" i="33"/>
  <c r="C18" i="33"/>
  <c r="K16" i="33"/>
  <c r="J16" i="33"/>
  <c r="I16" i="33"/>
  <c r="H16" i="33"/>
  <c r="G16" i="33"/>
  <c r="F16" i="33"/>
  <c r="E16" i="33"/>
  <c r="D16" i="33"/>
  <c r="C16" i="33"/>
  <c r="K14" i="33"/>
  <c r="J14" i="33"/>
  <c r="I14" i="33"/>
  <c r="H14" i="33"/>
  <c r="G14" i="33"/>
  <c r="F14" i="33"/>
  <c r="E14" i="33"/>
  <c r="D14" i="33"/>
  <c r="C14" i="33"/>
  <c r="K12" i="33"/>
  <c r="J12" i="33"/>
  <c r="I12" i="33"/>
  <c r="H12" i="33"/>
  <c r="G12" i="33"/>
  <c r="F12" i="33"/>
  <c r="E12" i="33"/>
  <c r="D12" i="33"/>
  <c r="C12" i="33"/>
  <c r="K10" i="33"/>
  <c r="J10" i="33"/>
  <c r="I10" i="33"/>
  <c r="H10" i="33"/>
  <c r="G10" i="33"/>
  <c r="F10" i="33"/>
  <c r="E10" i="33"/>
  <c r="D10" i="33"/>
  <c r="C10" i="33"/>
  <c r="K8" i="33"/>
  <c r="J8" i="33"/>
  <c r="I8" i="33"/>
  <c r="H8" i="33"/>
  <c r="G8" i="33"/>
  <c r="F8" i="33"/>
  <c r="E8" i="33"/>
  <c r="D8" i="33"/>
  <c r="C8" i="33"/>
  <c r="K28" i="32"/>
  <c r="J28" i="32"/>
  <c r="I28" i="32"/>
  <c r="H28" i="32"/>
  <c r="G28" i="32"/>
  <c r="F28" i="32"/>
  <c r="E28" i="32"/>
  <c r="D28" i="32"/>
  <c r="C28" i="32"/>
  <c r="K26" i="32"/>
  <c r="J26" i="32"/>
  <c r="I26" i="32"/>
  <c r="H26" i="32"/>
  <c r="G26" i="32"/>
  <c r="F26" i="32"/>
  <c r="E26" i="32"/>
  <c r="D26" i="32"/>
  <c r="C26" i="32"/>
  <c r="K24" i="32"/>
  <c r="J24" i="32"/>
  <c r="I24" i="32"/>
  <c r="H24" i="32"/>
  <c r="G24" i="32"/>
  <c r="F24" i="32"/>
  <c r="E24" i="32"/>
  <c r="D24" i="32"/>
  <c r="C24" i="32"/>
  <c r="K22" i="32"/>
  <c r="J22" i="32"/>
  <c r="I22" i="32"/>
  <c r="H22" i="32"/>
  <c r="G22" i="32"/>
  <c r="F22" i="32"/>
  <c r="E22" i="32"/>
  <c r="D22" i="32"/>
  <c r="C22" i="32"/>
  <c r="K20" i="32"/>
  <c r="J20" i="32"/>
  <c r="I20" i="32"/>
  <c r="H20" i="32"/>
  <c r="G20" i="32"/>
  <c r="F20" i="32"/>
  <c r="E20" i="32"/>
  <c r="D20" i="32"/>
  <c r="C20" i="32"/>
  <c r="K18" i="32"/>
  <c r="J18" i="32"/>
  <c r="I18" i="32"/>
  <c r="H18" i="32"/>
  <c r="G18" i="32"/>
  <c r="F18" i="32"/>
  <c r="E18" i="32"/>
  <c r="D18" i="32"/>
  <c r="C18" i="32"/>
  <c r="K16" i="32"/>
  <c r="J16" i="32"/>
  <c r="I16" i="32"/>
  <c r="H16" i="32"/>
  <c r="G16" i="32"/>
  <c r="F16" i="32"/>
  <c r="E16" i="32"/>
  <c r="D16" i="32"/>
  <c r="C16" i="32"/>
  <c r="K14" i="32"/>
  <c r="J14" i="32"/>
  <c r="I14" i="32"/>
  <c r="H14" i="32"/>
  <c r="G14" i="32"/>
  <c r="F14" i="32"/>
  <c r="E14" i="32"/>
  <c r="D14" i="32"/>
  <c r="C14" i="32"/>
  <c r="K12" i="32"/>
  <c r="J12" i="32"/>
  <c r="I12" i="32"/>
  <c r="H12" i="32"/>
  <c r="G12" i="32"/>
  <c r="F12" i="32"/>
  <c r="E12" i="32"/>
  <c r="D12" i="32"/>
  <c r="C12" i="32"/>
  <c r="K10" i="32"/>
  <c r="J10" i="32"/>
  <c r="I10" i="32"/>
  <c r="H10" i="32"/>
  <c r="G10" i="32"/>
  <c r="F10" i="32"/>
  <c r="E10" i="32"/>
  <c r="D10" i="32"/>
  <c r="C10" i="32"/>
  <c r="K8" i="32"/>
  <c r="J8" i="32"/>
  <c r="I8" i="32"/>
  <c r="H8" i="32"/>
  <c r="G8" i="32"/>
  <c r="F8" i="32"/>
  <c r="E8" i="32"/>
  <c r="D8" i="32"/>
  <c r="C8" i="32"/>
  <c r="K32" i="31"/>
  <c r="J32" i="31"/>
  <c r="I32" i="31"/>
  <c r="H32" i="31"/>
  <c r="G32" i="31"/>
  <c r="F32" i="31"/>
  <c r="E32" i="31"/>
  <c r="D32" i="31"/>
  <c r="C32" i="31"/>
  <c r="K30" i="31"/>
  <c r="J30" i="31"/>
  <c r="I30" i="31"/>
  <c r="H30" i="31"/>
  <c r="G30" i="31"/>
  <c r="F30" i="31"/>
  <c r="E30" i="31"/>
  <c r="D30" i="31"/>
  <c r="C30" i="31"/>
  <c r="K28" i="31"/>
  <c r="J28" i="31"/>
  <c r="I28" i="31"/>
  <c r="H28" i="31"/>
  <c r="G28" i="31"/>
  <c r="F28" i="31"/>
  <c r="E28" i="31"/>
  <c r="D28" i="31"/>
  <c r="C28" i="31"/>
  <c r="K26" i="31"/>
  <c r="J26" i="31"/>
  <c r="I26" i="31"/>
  <c r="H26" i="31"/>
  <c r="G26" i="31"/>
  <c r="F26" i="31"/>
  <c r="E26" i="31"/>
  <c r="D26" i="31"/>
  <c r="C26" i="31"/>
  <c r="K24" i="31"/>
  <c r="J24" i="31"/>
  <c r="I24" i="31"/>
  <c r="H24" i="31"/>
  <c r="G24" i="31"/>
  <c r="F24" i="31"/>
  <c r="E24" i="31"/>
  <c r="D24" i="31"/>
  <c r="C24" i="31"/>
  <c r="K22" i="31"/>
  <c r="J22" i="31"/>
  <c r="I22" i="31"/>
  <c r="H22" i="31"/>
  <c r="G22" i="31"/>
  <c r="F22" i="31"/>
  <c r="E22" i="31"/>
  <c r="D22" i="31"/>
  <c r="C22" i="31"/>
  <c r="K20" i="31"/>
  <c r="J20" i="31"/>
  <c r="I20" i="31"/>
  <c r="H20" i="31"/>
  <c r="G20" i="31"/>
  <c r="F20" i="31"/>
  <c r="E20" i="31"/>
  <c r="D20" i="31"/>
  <c r="C20" i="31"/>
  <c r="K18" i="31"/>
  <c r="J18" i="31"/>
  <c r="I18" i="31"/>
  <c r="H18" i="31"/>
  <c r="G18" i="31"/>
  <c r="F18" i="31"/>
  <c r="E18" i="31"/>
  <c r="D18" i="31"/>
  <c r="C18" i="31"/>
  <c r="K16" i="31"/>
  <c r="J16" i="31"/>
  <c r="I16" i="31"/>
  <c r="H16" i="31"/>
  <c r="G16" i="31"/>
  <c r="F16" i="31"/>
  <c r="E16" i="31"/>
  <c r="D16" i="31"/>
  <c r="C16" i="31"/>
  <c r="K14" i="31"/>
  <c r="J14" i="31"/>
  <c r="I14" i="31"/>
  <c r="H14" i="31"/>
  <c r="G14" i="31"/>
  <c r="F14" i="31"/>
  <c r="E14" i="31"/>
  <c r="D14" i="31"/>
  <c r="C14" i="31"/>
  <c r="K12" i="31"/>
  <c r="J12" i="31"/>
  <c r="I12" i="31"/>
  <c r="H12" i="31"/>
  <c r="G12" i="31"/>
  <c r="F12" i="31"/>
  <c r="E12" i="31"/>
  <c r="D12" i="31"/>
  <c r="C12" i="31"/>
  <c r="K10" i="31"/>
  <c r="J10" i="31"/>
  <c r="I10" i="31"/>
  <c r="H10" i="31"/>
  <c r="G10" i="31"/>
  <c r="F10" i="31"/>
  <c r="E10" i="31"/>
  <c r="D10" i="31"/>
  <c r="C10" i="31"/>
  <c r="K8" i="31"/>
  <c r="J8" i="31"/>
  <c r="I8" i="31"/>
  <c r="H8" i="31"/>
  <c r="G8" i="31"/>
  <c r="F8" i="31"/>
  <c r="E8" i="31"/>
  <c r="D8" i="31"/>
  <c r="C8" i="31"/>
  <c r="K32" i="30"/>
  <c r="J32" i="30"/>
  <c r="I32" i="30"/>
  <c r="H32" i="30"/>
  <c r="G32" i="30"/>
  <c r="F32" i="30"/>
  <c r="E32" i="30"/>
  <c r="D32" i="30"/>
  <c r="C32" i="30"/>
  <c r="K30" i="30"/>
  <c r="J30" i="30"/>
  <c r="I30" i="30"/>
  <c r="H30" i="30"/>
  <c r="G30" i="30"/>
  <c r="F30" i="30"/>
  <c r="E30" i="30"/>
  <c r="D30" i="30"/>
  <c r="C30" i="30"/>
  <c r="K28" i="30"/>
  <c r="J28" i="30"/>
  <c r="I28" i="30"/>
  <c r="H28" i="30"/>
  <c r="G28" i="30"/>
  <c r="F28" i="30"/>
  <c r="E28" i="30"/>
  <c r="D28" i="30"/>
  <c r="C28" i="30"/>
  <c r="K26" i="30"/>
  <c r="J26" i="30"/>
  <c r="I26" i="30"/>
  <c r="H26" i="30"/>
  <c r="G26" i="30"/>
  <c r="F26" i="30"/>
  <c r="E26" i="30"/>
  <c r="D26" i="30"/>
  <c r="C26" i="30"/>
  <c r="K24" i="30"/>
  <c r="J24" i="30"/>
  <c r="I24" i="30"/>
  <c r="H24" i="30"/>
  <c r="G24" i="30"/>
  <c r="F24" i="30"/>
  <c r="E24" i="30"/>
  <c r="D24" i="30"/>
  <c r="C24" i="30"/>
  <c r="K22" i="30"/>
  <c r="J22" i="30"/>
  <c r="I22" i="30"/>
  <c r="H22" i="30"/>
  <c r="G22" i="30"/>
  <c r="F22" i="30"/>
  <c r="E22" i="30"/>
  <c r="D22" i="30"/>
  <c r="C22" i="30"/>
  <c r="K20" i="30"/>
  <c r="J20" i="30"/>
  <c r="I20" i="30"/>
  <c r="H20" i="30"/>
  <c r="G20" i="30"/>
  <c r="F20" i="30"/>
  <c r="E20" i="30"/>
  <c r="D20" i="30"/>
  <c r="C20" i="30"/>
  <c r="K18" i="30"/>
  <c r="J18" i="30"/>
  <c r="I18" i="30"/>
  <c r="H18" i="30"/>
  <c r="G18" i="30"/>
  <c r="F18" i="30"/>
  <c r="E18" i="30"/>
  <c r="D18" i="30"/>
  <c r="C18" i="30"/>
  <c r="K16" i="30"/>
  <c r="J16" i="30"/>
  <c r="I16" i="30"/>
  <c r="H16" i="30"/>
  <c r="G16" i="30"/>
  <c r="F16" i="30"/>
  <c r="E16" i="30"/>
  <c r="D16" i="30"/>
  <c r="C16" i="30"/>
  <c r="K14" i="30"/>
  <c r="J14" i="30"/>
  <c r="I14" i="30"/>
  <c r="H14" i="30"/>
  <c r="G14" i="30"/>
  <c r="F14" i="30"/>
  <c r="E14" i="30"/>
  <c r="D14" i="30"/>
  <c r="C14" i="30"/>
  <c r="K12" i="30"/>
  <c r="J12" i="30"/>
  <c r="I12" i="30"/>
  <c r="H12" i="30"/>
  <c r="G12" i="30"/>
  <c r="F12" i="30"/>
  <c r="E12" i="30"/>
  <c r="D12" i="30"/>
  <c r="C12" i="30"/>
  <c r="K10" i="30"/>
  <c r="J10" i="30"/>
  <c r="I10" i="30"/>
  <c r="H10" i="30"/>
  <c r="G10" i="30"/>
  <c r="F10" i="30"/>
  <c r="E10" i="30"/>
  <c r="D10" i="30"/>
  <c r="C10" i="30"/>
  <c r="K8" i="30"/>
  <c r="J8" i="30"/>
  <c r="I8" i="30"/>
  <c r="H8" i="30"/>
  <c r="G8" i="30"/>
  <c r="F8" i="30"/>
  <c r="E8" i="30"/>
  <c r="D8" i="30"/>
  <c r="C8" i="30"/>
  <c r="K32" i="29"/>
  <c r="J32" i="29"/>
  <c r="I32" i="29"/>
  <c r="H32" i="29"/>
  <c r="G32" i="29"/>
  <c r="F32" i="29"/>
  <c r="E32" i="29"/>
  <c r="D32" i="29"/>
  <c r="C32" i="29"/>
  <c r="K30" i="29"/>
  <c r="J30" i="29"/>
  <c r="I30" i="29"/>
  <c r="H30" i="29"/>
  <c r="G30" i="29"/>
  <c r="F30" i="29"/>
  <c r="E30" i="29"/>
  <c r="D30" i="29"/>
  <c r="C30" i="29"/>
  <c r="K28" i="29"/>
  <c r="J28" i="29"/>
  <c r="I28" i="29"/>
  <c r="H28" i="29"/>
  <c r="G28" i="29"/>
  <c r="F28" i="29"/>
  <c r="E28" i="29"/>
  <c r="D28" i="29"/>
  <c r="C28" i="29"/>
  <c r="K26" i="29"/>
  <c r="J26" i="29"/>
  <c r="I26" i="29"/>
  <c r="H26" i="29"/>
  <c r="G26" i="29"/>
  <c r="F26" i="29"/>
  <c r="E26" i="29"/>
  <c r="D26" i="29"/>
  <c r="C26" i="29"/>
  <c r="K24" i="29"/>
  <c r="J24" i="29"/>
  <c r="I24" i="29"/>
  <c r="H24" i="29"/>
  <c r="G24" i="29"/>
  <c r="F24" i="29"/>
  <c r="E24" i="29"/>
  <c r="D24" i="29"/>
  <c r="C24" i="29"/>
  <c r="K22" i="29"/>
  <c r="J22" i="29"/>
  <c r="I22" i="29"/>
  <c r="H22" i="29"/>
  <c r="G22" i="29"/>
  <c r="F22" i="29"/>
  <c r="E22" i="29"/>
  <c r="D22" i="29"/>
  <c r="C22" i="29"/>
  <c r="K20" i="29"/>
  <c r="J20" i="29"/>
  <c r="I20" i="29"/>
  <c r="H20" i="29"/>
  <c r="G20" i="29"/>
  <c r="F20" i="29"/>
  <c r="E20" i="29"/>
  <c r="D20" i="29"/>
  <c r="C20" i="29"/>
  <c r="K18" i="29"/>
  <c r="J18" i="29"/>
  <c r="I18" i="29"/>
  <c r="H18" i="29"/>
  <c r="G18" i="29"/>
  <c r="F18" i="29"/>
  <c r="E18" i="29"/>
  <c r="D18" i="29"/>
  <c r="C18" i="29"/>
  <c r="K16" i="29"/>
  <c r="J16" i="29"/>
  <c r="I16" i="29"/>
  <c r="H16" i="29"/>
  <c r="G16" i="29"/>
  <c r="F16" i="29"/>
  <c r="E16" i="29"/>
  <c r="D16" i="29"/>
  <c r="C16" i="29"/>
  <c r="K14" i="29"/>
  <c r="J14" i="29"/>
  <c r="I14" i="29"/>
  <c r="H14" i="29"/>
  <c r="G14" i="29"/>
  <c r="F14" i="29"/>
  <c r="E14" i="29"/>
  <c r="D14" i="29"/>
  <c r="C14" i="29"/>
  <c r="K12" i="29"/>
  <c r="J12" i="29"/>
  <c r="I12" i="29"/>
  <c r="H12" i="29"/>
  <c r="G12" i="29"/>
  <c r="F12" i="29"/>
  <c r="E12" i="29"/>
  <c r="D12" i="29"/>
  <c r="C12" i="29"/>
  <c r="K10" i="29"/>
  <c r="J10" i="29"/>
  <c r="I10" i="29"/>
  <c r="H10" i="29"/>
  <c r="G10" i="29"/>
  <c r="F10" i="29"/>
  <c r="E10" i="29"/>
  <c r="D10" i="29"/>
  <c r="C10" i="29"/>
  <c r="K8" i="29"/>
  <c r="J8" i="29"/>
  <c r="I8" i="29"/>
  <c r="H8" i="29"/>
  <c r="G8" i="29"/>
  <c r="F8" i="29"/>
  <c r="E8" i="29"/>
  <c r="D8" i="29"/>
  <c r="C8" i="29"/>
  <c r="K26" i="28"/>
  <c r="J26" i="28"/>
  <c r="I26" i="28"/>
  <c r="H26" i="28"/>
  <c r="G26" i="28"/>
  <c r="F26" i="28"/>
  <c r="E26" i="28"/>
  <c r="D26" i="28"/>
  <c r="C26" i="28"/>
  <c r="K24" i="28"/>
  <c r="J24" i="28"/>
  <c r="I24" i="28"/>
  <c r="H24" i="28"/>
  <c r="G24" i="28"/>
  <c r="F24" i="28"/>
  <c r="E24" i="28"/>
  <c r="D24" i="28"/>
  <c r="C24" i="28"/>
  <c r="K22" i="28"/>
  <c r="J22" i="28"/>
  <c r="I22" i="28"/>
  <c r="H22" i="28"/>
  <c r="G22" i="28"/>
  <c r="F22" i="28"/>
  <c r="E22" i="28"/>
  <c r="D22" i="28"/>
  <c r="C22" i="28"/>
  <c r="K20" i="28"/>
  <c r="J20" i="28"/>
  <c r="I20" i="28"/>
  <c r="H20" i="28"/>
  <c r="G20" i="28"/>
  <c r="F20" i="28"/>
  <c r="E20" i="28"/>
  <c r="D20" i="28"/>
  <c r="C20" i="28"/>
  <c r="K18" i="28"/>
  <c r="J18" i="28"/>
  <c r="I18" i="28"/>
  <c r="H18" i="28"/>
  <c r="G18" i="28"/>
  <c r="F18" i="28"/>
  <c r="E18" i="28"/>
  <c r="D18" i="28"/>
  <c r="C18" i="28"/>
  <c r="K16" i="28"/>
  <c r="J16" i="28"/>
  <c r="I16" i="28"/>
  <c r="H16" i="28"/>
  <c r="G16" i="28"/>
  <c r="F16" i="28"/>
  <c r="E16" i="28"/>
  <c r="D16" i="28"/>
  <c r="C16" i="28"/>
  <c r="K14" i="28"/>
  <c r="J14" i="28"/>
  <c r="I14" i="28"/>
  <c r="H14" i="28"/>
  <c r="G14" i="28"/>
  <c r="F14" i="28"/>
  <c r="E14" i="28"/>
  <c r="D14" i="28"/>
  <c r="C14" i="28"/>
  <c r="K12" i="28"/>
  <c r="J12" i="28"/>
  <c r="I12" i="28"/>
  <c r="H12" i="28"/>
  <c r="G12" i="28"/>
  <c r="F12" i="28"/>
  <c r="E12" i="28"/>
  <c r="D12" i="28"/>
  <c r="C12" i="28"/>
  <c r="K10" i="28"/>
  <c r="J10" i="28"/>
  <c r="I10" i="28"/>
  <c r="H10" i="28"/>
  <c r="G10" i="28"/>
  <c r="F10" i="28"/>
  <c r="E10" i="28"/>
  <c r="D10" i="28"/>
  <c r="C10" i="28"/>
  <c r="K8" i="28"/>
  <c r="J8" i="28"/>
  <c r="I8" i="28"/>
  <c r="H8" i="28"/>
  <c r="G8" i="28"/>
  <c r="F8" i="28"/>
  <c r="E8" i="28"/>
  <c r="D8" i="28"/>
  <c r="C8" i="28"/>
  <c r="K24" i="27"/>
  <c r="J24" i="27"/>
  <c r="I24" i="27"/>
  <c r="H24" i="27"/>
  <c r="G24" i="27"/>
  <c r="F24" i="27"/>
  <c r="E24" i="27"/>
  <c r="D24" i="27"/>
  <c r="C24" i="27"/>
  <c r="K22" i="27"/>
  <c r="J22" i="27"/>
  <c r="I22" i="27"/>
  <c r="H22" i="27"/>
  <c r="G22" i="27"/>
  <c r="F22" i="27"/>
  <c r="E22" i="27"/>
  <c r="D22" i="27"/>
  <c r="C22" i="27"/>
  <c r="K20" i="27"/>
  <c r="J20" i="27"/>
  <c r="I20" i="27"/>
  <c r="H20" i="27"/>
  <c r="G20" i="27"/>
  <c r="F20" i="27"/>
  <c r="E20" i="27"/>
  <c r="D20" i="27"/>
  <c r="C20" i="27"/>
  <c r="K18" i="27"/>
  <c r="J18" i="27"/>
  <c r="I18" i="27"/>
  <c r="H18" i="27"/>
  <c r="G18" i="27"/>
  <c r="F18" i="27"/>
  <c r="E18" i="27"/>
  <c r="D18" i="27"/>
  <c r="C18" i="27"/>
  <c r="K16" i="27"/>
  <c r="J16" i="27"/>
  <c r="I16" i="27"/>
  <c r="H16" i="27"/>
  <c r="G16" i="27"/>
  <c r="F16" i="27"/>
  <c r="E16" i="27"/>
  <c r="D16" i="27"/>
  <c r="C16" i="27"/>
  <c r="K14" i="27"/>
  <c r="J14" i="27"/>
  <c r="I14" i="27"/>
  <c r="H14" i="27"/>
  <c r="G14" i="27"/>
  <c r="F14" i="27"/>
  <c r="E14" i="27"/>
  <c r="D14" i="27"/>
  <c r="C14" i="27"/>
  <c r="K12" i="27"/>
  <c r="J12" i="27"/>
  <c r="I12" i="27"/>
  <c r="H12" i="27"/>
  <c r="G12" i="27"/>
  <c r="F12" i="27"/>
  <c r="E12" i="27"/>
  <c r="D12" i="27"/>
  <c r="C12" i="27"/>
  <c r="K10" i="27"/>
  <c r="J10" i="27"/>
  <c r="I10" i="27"/>
  <c r="H10" i="27"/>
  <c r="G10" i="27"/>
  <c r="F10" i="27"/>
  <c r="E10" i="27"/>
  <c r="D10" i="27"/>
  <c r="C10" i="27"/>
  <c r="K8" i="27"/>
  <c r="J8" i="27"/>
  <c r="I8" i="27"/>
  <c r="H8" i="27"/>
  <c r="G8" i="27"/>
  <c r="F8" i="27"/>
  <c r="E8" i="27"/>
  <c r="D8" i="27"/>
  <c r="C8" i="27"/>
  <c r="K28" i="26"/>
  <c r="J28" i="26"/>
  <c r="I28" i="26"/>
  <c r="H28" i="26"/>
  <c r="G28" i="26"/>
  <c r="F28" i="26"/>
  <c r="E28" i="26"/>
  <c r="D28" i="26"/>
  <c r="C28" i="26"/>
  <c r="K26" i="26"/>
  <c r="J26" i="26"/>
  <c r="I26" i="26"/>
  <c r="H26" i="26"/>
  <c r="G26" i="26"/>
  <c r="F26" i="26"/>
  <c r="E26" i="26"/>
  <c r="D26" i="26"/>
  <c r="C26" i="26"/>
  <c r="K24" i="26"/>
  <c r="J24" i="26"/>
  <c r="I24" i="26"/>
  <c r="H24" i="26"/>
  <c r="G24" i="26"/>
  <c r="F24" i="26"/>
  <c r="E24" i="26"/>
  <c r="D24" i="26"/>
  <c r="C24" i="26"/>
  <c r="K22" i="26"/>
  <c r="J22" i="26"/>
  <c r="I22" i="26"/>
  <c r="H22" i="26"/>
  <c r="G22" i="26"/>
  <c r="F22" i="26"/>
  <c r="E22" i="26"/>
  <c r="D22" i="26"/>
  <c r="C22" i="26"/>
  <c r="K20" i="26"/>
  <c r="J20" i="26"/>
  <c r="I20" i="26"/>
  <c r="H20" i="26"/>
  <c r="G20" i="26"/>
  <c r="F20" i="26"/>
  <c r="E20" i="26"/>
  <c r="D20" i="26"/>
  <c r="C20" i="26"/>
  <c r="K18" i="26"/>
  <c r="J18" i="26"/>
  <c r="I18" i="26"/>
  <c r="H18" i="26"/>
  <c r="G18" i="26"/>
  <c r="F18" i="26"/>
  <c r="E18" i="26"/>
  <c r="D18" i="26"/>
  <c r="C18" i="26"/>
  <c r="K16" i="26"/>
  <c r="J16" i="26"/>
  <c r="I16" i="26"/>
  <c r="H16" i="26"/>
  <c r="G16" i="26"/>
  <c r="F16" i="26"/>
  <c r="E16" i="26"/>
  <c r="D16" i="26"/>
  <c r="C16" i="26"/>
  <c r="K14" i="26"/>
  <c r="J14" i="26"/>
  <c r="I14" i="26"/>
  <c r="H14" i="26"/>
  <c r="G14" i="26"/>
  <c r="F14" i="26"/>
  <c r="E14" i="26"/>
  <c r="D14" i="26"/>
  <c r="C14" i="26"/>
  <c r="K12" i="26"/>
  <c r="J12" i="26"/>
  <c r="I12" i="26"/>
  <c r="H12" i="26"/>
  <c r="G12" i="26"/>
  <c r="F12" i="26"/>
  <c r="E12" i="26"/>
  <c r="D12" i="26"/>
  <c r="C12" i="26"/>
  <c r="K10" i="26"/>
  <c r="J10" i="26"/>
  <c r="I10" i="26"/>
  <c r="H10" i="26"/>
  <c r="G10" i="26"/>
  <c r="F10" i="26"/>
  <c r="E10" i="26"/>
  <c r="D10" i="26"/>
  <c r="C10" i="26"/>
  <c r="K8" i="26"/>
  <c r="J8" i="26"/>
  <c r="I8" i="26"/>
  <c r="H8" i="26"/>
  <c r="G8" i="26"/>
  <c r="F8" i="26"/>
  <c r="E8" i="26"/>
  <c r="D8" i="26"/>
  <c r="C8" i="26"/>
  <c r="K34" i="22"/>
  <c r="J34" i="22"/>
  <c r="I34" i="22"/>
  <c r="H34" i="22"/>
  <c r="G34" i="22"/>
  <c r="F34" i="22"/>
  <c r="E34" i="22"/>
  <c r="D34" i="22"/>
  <c r="C34" i="22"/>
  <c r="K32" i="22"/>
  <c r="J32" i="22"/>
  <c r="I32" i="22"/>
  <c r="H32" i="22"/>
  <c r="G32" i="22"/>
  <c r="F32" i="22"/>
  <c r="E32" i="22"/>
  <c r="D32" i="22"/>
  <c r="C32" i="22"/>
  <c r="K30" i="22"/>
  <c r="J30" i="22"/>
  <c r="I30" i="22"/>
  <c r="H30" i="22"/>
  <c r="G30" i="22"/>
  <c r="F30" i="22"/>
  <c r="E30" i="22"/>
  <c r="D30" i="22"/>
  <c r="C30" i="22"/>
  <c r="K28" i="22"/>
  <c r="J28" i="22"/>
  <c r="I28" i="22"/>
  <c r="H28" i="22"/>
  <c r="G28" i="22"/>
  <c r="F28" i="22"/>
  <c r="E28" i="22"/>
  <c r="D28" i="22"/>
  <c r="C28" i="22"/>
  <c r="K26" i="22"/>
  <c r="J26" i="22"/>
  <c r="I26" i="22"/>
  <c r="H26" i="22"/>
  <c r="G26" i="22"/>
  <c r="F26" i="22"/>
  <c r="E26" i="22"/>
  <c r="D26" i="22"/>
  <c r="C26" i="22"/>
  <c r="K24" i="22"/>
  <c r="J24" i="22"/>
  <c r="I24" i="22"/>
  <c r="H24" i="22"/>
  <c r="G24" i="22"/>
  <c r="F24" i="22"/>
  <c r="E24" i="22"/>
  <c r="D24" i="22"/>
  <c r="C24" i="22"/>
  <c r="K22" i="22"/>
  <c r="J22" i="22"/>
  <c r="I22" i="22"/>
  <c r="H22" i="22"/>
  <c r="G22" i="22"/>
  <c r="F22" i="22"/>
  <c r="E22" i="22"/>
  <c r="D22" i="22"/>
  <c r="C22" i="22"/>
  <c r="K20" i="22"/>
  <c r="J20" i="22"/>
  <c r="I20" i="22"/>
  <c r="H20" i="22"/>
  <c r="G20" i="22"/>
  <c r="F20" i="22"/>
  <c r="E20" i="22"/>
  <c r="D20" i="22"/>
  <c r="C20" i="22"/>
  <c r="K18" i="22"/>
  <c r="J18" i="22"/>
  <c r="I18" i="22"/>
  <c r="H18" i="22"/>
  <c r="G18" i="22"/>
  <c r="F18" i="22"/>
  <c r="E18" i="22"/>
  <c r="D18" i="22"/>
  <c r="C18" i="22"/>
  <c r="K16" i="22"/>
  <c r="J16" i="22"/>
  <c r="I16" i="22"/>
  <c r="H16" i="22"/>
  <c r="G16" i="22"/>
  <c r="F16" i="22"/>
  <c r="E16" i="22"/>
  <c r="D16" i="22"/>
  <c r="C16" i="22"/>
  <c r="K14" i="22"/>
  <c r="J14" i="22"/>
  <c r="I14" i="22"/>
  <c r="H14" i="22"/>
  <c r="G14" i="22"/>
  <c r="F14" i="22"/>
  <c r="E14" i="22"/>
  <c r="D14" i="22"/>
  <c r="C14" i="22"/>
  <c r="K12" i="22"/>
  <c r="J12" i="22"/>
  <c r="I12" i="22"/>
  <c r="H12" i="22"/>
  <c r="G12" i="22"/>
  <c r="F12" i="22"/>
  <c r="E12" i="22"/>
  <c r="D12" i="22"/>
  <c r="C12" i="22"/>
  <c r="K10" i="22"/>
  <c r="J10" i="22"/>
  <c r="I10" i="22"/>
  <c r="H10" i="22"/>
  <c r="G10" i="22"/>
  <c r="F10" i="22"/>
  <c r="E10" i="22"/>
  <c r="D10" i="22"/>
  <c r="C10" i="22"/>
  <c r="K8" i="22"/>
  <c r="J8" i="22"/>
  <c r="I8" i="22"/>
  <c r="H8" i="22"/>
  <c r="G8" i="22"/>
  <c r="F8" i="22"/>
  <c r="E8" i="22"/>
  <c r="D8" i="22"/>
  <c r="C8" i="22"/>
  <c r="K28" i="20"/>
  <c r="J28" i="20"/>
  <c r="I28" i="20"/>
  <c r="H28" i="20"/>
  <c r="G28" i="20"/>
  <c r="F28" i="20"/>
  <c r="E28" i="20"/>
  <c r="D28" i="20"/>
  <c r="C28" i="20"/>
  <c r="K26" i="20"/>
  <c r="J26" i="20"/>
  <c r="I26" i="20"/>
  <c r="H26" i="20"/>
  <c r="G26" i="20"/>
  <c r="F26" i="20"/>
  <c r="E26" i="20"/>
  <c r="D26" i="20"/>
  <c r="C26" i="20"/>
  <c r="K24" i="20"/>
  <c r="J24" i="20"/>
  <c r="I24" i="20"/>
  <c r="H24" i="20"/>
  <c r="G24" i="20"/>
  <c r="F24" i="20"/>
  <c r="E24" i="20"/>
  <c r="D24" i="20"/>
  <c r="C24" i="20"/>
  <c r="K22" i="20"/>
  <c r="J22" i="20"/>
  <c r="I22" i="20"/>
  <c r="H22" i="20"/>
  <c r="G22" i="20"/>
  <c r="F22" i="20"/>
  <c r="E22" i="20"/>
  <c r="D22" i="20"/>
  <c r="C22" i="20"/>
  <c r="K20" i="20"/>
  <c r="J20" i="20"/>
  <c r="I20" i="20"/>
  <c r="H20" i="20"/>
  <c r="G20" i="20"/>
  <c r="F20" i="20"/>
  <c r="E20" i="20"/>
  <c r="D20" i="20"/>
  <c r="C20" i="20"/>
  <c r="K18" i="20"/>
  <c r="J18" i="20"/>
  <c r="I18" i="20"/>
  <c r="H18" i="20"/>
  <c r="G18" i="20"/>
  <c r="F18" i="20"/>
  <c r="E18" i="20"/>
  <c r="D18" i="20"/>
  <c r="C18" i="20"/>
  <c r="K16" i="20"/>
  <c r="J16" i="20"/>
  <c r="I16" i="20"/>
  <c r="H16" i="20"/>
  <c r="G16" i="20"/>
  <c r="F16" i="20"/>
  <c r="E16" i="20"/>
  <c r="D16" i="20"/>
  <c r="C16" i="20"/>
  <c r="K14" i="20"/>
  <c r="J14" i="20"/>
  <c r="I14" i="20"/>
  <c r="H14" i="20"/>
  <c r="G14" i="20"/>
  <c r="F14" i="20"/>
  <c r="E14" i="20"/>
  <c r="D14" i="20"/>
  <c r="C14" i="20"/>
  <c r="K12" i="20"/>
  <c r="J12" i="20"/>
  <c r="I12" i="20"/>
  <c r="H12" i="20"/>
  <c r="G12" i="20"/>
  <c r="F12" i="20"/>
  <c r="E12" i="20"/>
  <c r="D12" i="20"/>
  <c r="C12" i="20"/>
  <c r="K10" i="20"/>
  <c r="J10" i="20"/>
  <c r="I10" i="20"/>
  <c r="H10" i="20"/>
  <c r="G10" i="20"/>
  <c r="F10" i="20"/>
  <c r="E10" i="20"/>
  <c r="D10" i="20"/>
  <c r="C10" i="20"/>
  <c r="K8" i="20"/>
  <c r="J8" i="20"/>
  <c r="I8" i="20"/>
  <c r="H8" i="20"/>
  <c r="G8" i="20"/>
  <c r="F8" i="20"/>
  <c r="E8" i="20"/>
  <c r="D8" i="20"/>
  <c r="C8" i="20"/>
  <c r="K20" i="19"/>
  <c r="J20" i="19"/>
  <c r="I20" i="19"/>
  <c r="H20" i="19"/>
  <c r="G20" i="19"/>
  <c r="F20" i="19"/>
  <c r="E20" i="19"/>
  <c r="D20" i="19"/>
  <c r="C20" i="19"/>
  <c r="K18" i="19"/>
  <c r="J18" i="19"/>
  <c r="I18" i="19"/>
  <c r="H18" i="19"/>
  <c r="G18" i="19"/>
  <c r="F18" i="19"/>
  <c r="E18" i="19"/>
  <c r="D18" i="19"/>
  <c r="C18" i="19"/>
  <c r="K16" i="19"/>
  <c r="J16" i="19"/>
  <c r="I16" i="19"/>
  <c r="H16" i="19"/>
  <c r="G16" i="19"/>
  <c r="F16" i="19"/>
  <c r="E16" i="19"/>
  <c r="D16" i="19"/>
  <c r="C16" i="19"/>
  <c r="K14" i="19"/>
  <c r="J14" i="19"/>
  <c r="I14" i="19"/>
  <c r="H14" i="19"/>
  <c r="G14" i="19"/>
  <c r="F14" i="19"/>
  <c r="E14" i="19"/>
  <c r="D14" i="19"/>
  <c r="C14" i="19"/>
  <c r="K10" i="19"/>
  <c r="J10" i="19"/>
  <c r="I10" i="19"/>
  <c r="H10" i="19"/>
  <c r="G10" i="19"/>
  <c r="F10" i="19"/>
  <c r="E10" i="19"/>
  <c r="D10" i="19"/>
  <c r="C10" i="19"/>
  <c r="K8" i="19"/>
  <c r="J8" i="19"/>
  <c r="I8" i="19"/>
  <c r="H8" i="19"/>
  <c r="G8" i="19"/>
  <c r="F8" i="19"/>
  <c r="E8" i="19"/>
  <c r="D8" i="19"/>
  <c r="C8" i="19"/>
  <c r="K10" i="17"/>
  <c r="J10" i="17"/>
  <c r="I10" i="17"/>
  <c r="H10" i="17"/>
  <c r="G10" i="17"/>
  <c r="F10" i="17"/>
  <c r="E10" i="17"/>
  <c r="D10" i="17"/>
  <c r="C10" i="17"/>
  <c r="K8" i="17"/>
  <c r="J8" i="17"/>
  <c r="I8" i="17"/>
  <c r="H8" i="17"/>
  <c r="G8" i="17"/>
  <c r="F8" i="17"/>
  <c r="E8" i="17"/>
  <c r="D8" i="17"/>
  <c r="C8" i="17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K30" i="18"/>
  <c r="J30" i="18"/>
  <c r="I30" i="18"/>
  <c r="H30" i="18"/>
  <c r="G30" i="18"/>
  <c r="F30" i="18"/>
  <c r="E30" i="18"/>
  <c r="D30" i="18"/>
  <c r="C30" i="18"/>
  <c r="K28" i="18"/>
  <c r="J28" i="18"/>
  <c r="I28" i="18"/>
  <c r="H28" i="18"/>
  <c r="G28" i="18"/>
  <c r="F28" i="18"/>
  <c r="E28" i="18"/>
  <c r="D28" i="18"/>
  <c r="C28" i="18"/>
  <c r="K26" i="18"/>
  <c r="J26" i="18"/>
  <c r="I26" i="18"/>
  <c r="H26" i="18"/>
  <c r="G26" i="18"/>
  <c r="F26" i="18"/>
  <c r="E26" i="18"/>
  <c r="D26" i="18"/>
  <c r="C26" i="18"/>
  <c r="K24" i="18"/>
  <c r="J24" i="18"/>
  <c r="I24" i="18"/>
  <c r="H24" i="18"/>
  <c r="G24" i="18"/>
  <c r="F24" i="18"/>
  <c r="E24" i="18"/>
  <c r="D24" i="18"/>
  <c r="C24" i="18"/>
  <c r="K22" i="18"/>
  <c r="J22" i="18"/>
  <c r="I22" i="18"/>
  <c r="H22" i="18"/>
  <c r="G22" i="18"/>
  <c r="F22" i="18"/>
  <c r="E22" i="18"/>
  <c r="D22" i="18"/>
  <c r="C22" i="18"/>
  <c r="K20" i="18"/>
  <c r="J20" i="18"/>
  <c r="I20" i="18"/>
  <c r="H20" i="18"/>
  <c r="G20" i="18"/>
  <c r="F20" i="18"/>
  <c r="E20" i="18"/>
  <c r="D20" i="18"/>
  <c r="C20" i="18"/>
  <c r="K18" i="18"/>
  <c r="J18" i="18"/>
  <c r="I18" i="18"/>
  <c r="H18" i="18"/>
  <c r="G18" i="18"/>
  <c r="F18" i="18"/>
  <c r="E18" i="18"/>
  <c r="D18" i="18"/>
  <c r="C18" i="18"/>
  <c r="K16" i="18"/>
  <c r="J16" i="18"/>
  <c r="I16" i="18"/>
  <c r="H16" i="18"/>
  <c r="G16" i="18"/>
  <c r="F16" i="18"/>
  <c r="E16" i="18"/>
  <c r="D16" i="18"/>
  <c r="C16" i="18"/>
  <c r="K14" i="18"/>
  <c r="J14" i="18"/>
  <c r="I14" i="18"/>
  <c r="H14" i="18"/>
  <c r="G14" i="18"/>
  <c r="F14" i="18"/>
  <c r="E14" i="18"/>
  <c r="D14" i="18"/>
  <c r="C14" i="18"/>
  <c r="K12" i="18"/>
  <c r="J12" i="18"/>
  <c r="I12" i="18"/>
  <c r="H12" i="18"/>
  <c r="G12" i="18"/>
  <c r="F12" i="18"/>
  <c r="E12" i="18"/>
  <c r="D12" i="18"/>
  <c r="C12" i="18"/>
  <c r="D10" i="18"/>
  <c r="E10" i="18"/>
  <c r="F10" i="18"/>
  <c r="G10" i="18"/>
  <c r="H10" i="18"/>
  <c r="I10" i="18"/>
  <c r="J10" i="18"/>
  <c r="K10" i="18"/>
  <c r="C10" i="18"/>
  <c r="L29" i="34" l="1"/>
  <c r="N29" i="34" s="1"/>
  <c r="L27" i="34"/>
  <c r="N27" i="34" s="1"/>
  <c r="L25" i="34"/>
  <c r="N25" i="34" s="1"/>
  <c r="L23" i="34"/>
  <c r="N23" i="34" s="1"/>
  <c r="L21" i="34"/>
  <c r="N21" i="34" s="1"/>
  <c r="L19" i="34"/>
  <c r="N19" i="34" s="1"/>
  <c r="L17" i="34"/>
  <c r="N17" i="34" s="1"/>
  <c r="L15" i="34"/>
  <c r="N15" i="34" s="1"/>
  <c r="L13" i="34"/>
  <c r="N13" i="34" s="1"/>
  <c r="L11" i="34"/>
  <c r="N11" i="34" s="1"/>
  <c r="L9" i="34"/>
  <c r="N9" i="34" s="1"/>
  <c r="L7" i="34"/>
  <c r="N7" i="34" s="1"/>
  <c r="L5" i="34"/>
  <c r="L31" i="33"/>
  <c r="L29" i="33"/>
  <c r="L26" i="34" l="1"/>
  <c r="O26" i="34" s="1"/>
  <c r="L20" i="34"/>
  <c r="O20" i="34" s="1"/>
  <c r="L8" i="34"/>
  <c r="O8" i="34" s="1"/>
  <c r="L18" i="34"/>
  <c r="O18" i="34" s="1"/>
  <c r="L30" i="34"/>
  <c r="O30" i="34" s="1"/>
  <c r="L28" i="34"/>
  <c r="O28" i="34" s="1"/>
  <c r="L24" i="34"/>
  <c r="O24" i="34" s="1"/>
  <c r="L22" i="34"/>
  <c r="O22" i="34" s="1"/>
  <c r="L16" i="34"/>
  <c r="O16" i="34" s="1"/>
  <c r="L14" i="34"/>
  <c r="O14" i="34" s="1"/>
  <c r="L12" i="34"/>
  <c r="O12" i="34" s="1"/>
  <c r="L10" i="34"/>
  <c r="O10" i="34" s="1"/>
  <c r="N31" i="33"/>
  <c r="N29" i="33"/>
  <c r="L27" i="33"/>
  <c r="N27" i="33" s="1"/>
  <c r="L25" i="33"/>
  <c r="N25" i="33" s="1"/>
  <c r="L23" i="33"/>
  <c r="N23" i="33" s="1"/>
  <c r="L21" i="33"/>
  <c r="N21" i="33" s="1"/>
  <c r="L19" i="33"/>
  <c r="N19" i="33" s="1"/>
  <c r="L17" i="33"/>
  <c r="N17" i="33" s="1"/>
  <c r="L15" i="33"/>
  <c r="N15" i="33" s="1"/>
  <c r="L13" i="33"/>
  <c r="N13" i="33" s="1"/>
  <c r="L11" i="33"/>
  <c r="N11" i="33" s="1"/>
  <c r="L9" i="33"/>
  <c r="N9" i="33" s="1"/>
  <c r="L7" i="33"/>
  <c r="N7" i="33" s="1"/>
  <c r="L5" i="33"/>
  <c r="K32" i="32"/>
  <c r="J32" i="32"/>
  <c r="I32" i="32"/>
  <c r="H32" i="32"/>
  <c r="G32" i="32"/>
  <c r="F32" i="32"/>
  <c r="E32" i="32"/>
  <c r="D32" i="32"/>
  <c r="C32" i="32"/>
  <c r="N31" i="32"/>
  <c r="K30" i="32"/>
  <c r="J30" i="32"/>
  <c r="I30" i="32"/>
  <c r="H30" i="32"/>
  <c r="G30" i="32"/>
  <c r="F30" i="32"/>
  <c r="E30" i="32"/>
  <c r="D30" i="32"/>
  <c r="C30" i="32"/>
  <c r="N29" i="32"/>
  <c r="L27" i="32"/>
  <c r="N27" i="32" s="1"/>
  <c r="L25" i="32"/>
  <c r="N25" i="32" s="1"/>
  <c r="L23" i="32"/>
  <c r="N23" i="32" s="1"/>
  <c r="L21" i="32"/>
  <c r="N21" i="32" s="1"/>
  <c r="L19" i="32"/>
  <c r="N19" i="32" s="1"/>
  <c r="L17" i="32"/>
  <c r="N17" i="32" s="1"/>
  <c r="L15" i="32"/>
  <c r="N15" i="32" s="1"/>
  <c r="L13" i="32"/>
  <c r="N13" i="32" s="1"/>
  <c r="L11" i="32"/>
  <c r="N11" i="32" s="1"/>
  <c r="L9" i="32"/>
  <c r="N9" i="32" s="1"/>
  <c r="L7" i="32"/>
  <c r="N7" i="32" s="1"/>
  <c r="L5" i="32"/>
  <c r="L31" i="31"/>
  <c r="N31" i="31" s="1"/>
  <c r="L29" i="31"/>
  <c r="N29" i="31" s="1"/>
  <c r="L27" i="31"/>
  <c r="N27" i="31" s="1"/>
  <c r="L25" i="31"/>
  <c r="N25" i="31" s="1"/>
  <c r="L23" i="31"/>
  <c r="N23" i="31" s="1"/>
  <c r="L21" i="31"/>
  <c r="N21" i="31" s="1"/>
  <c r="L19" i="31"/>
  <c r="N19" i="31" s="1"/>
  <c r="L17" i="31"/>
  <c r="N17" i="31" s="1"/>
  <c r="L15" i="31"/>
  <c r="N15" i="31" s="1"/>
  <c r="L13" i="31"/>
  <c r="N13" i="31" s="1"/>
  <c r="L11" i="31"/>
  <c r="N11" i="31" s="1"/>
  <c r="L9" i="31"/>
  <c r="N9" i="31" s="1"/>
  <c r="L7" i="31"/>
  <c r="N7" i="31" s="1"/>
  <c r="L5" i="31"/>
  <c r="L31" i="30"/>
  <c r="N31" i="30" s="1"/>
  <c r="L29" i="30"/>
  <c r="N29" i="30" s="1"/>
  <c r="L27" i="30"/>
  <c r="N27" i="30" s="1"/>
  <c r="L25" i="30"/>
  <c r="N25" i="30" s="1"/>
  <c r="L23" i="30"/>
  <c r="N23" i="30" s="1"/>
  <c r="L21" i="30"/>
  <c r="N21" i="30" s="1"/>
  <c r="L19" i="30"/>
  <c r="N19" i="30" s="1"/>
  <c r="L17" i="30"/>
  <c r="N17" i="30" s="1"/>
  <c r="L15" i="30"/>
  <c r="N15" i="30" s="1"/>
  <c r="L13" i="30"/>
  <c r="N13" i="30" s="1"/>
  <c r="L11" i="30"/>
  <c r="N11" i="30" s="1"/>
  <c r="L9" i="30"/>
  <c r="N9" i="30" s="1"/>
  <c r="L7" i="30"/>
  <c r="N7" i="30" s="1"/>
  <c r="L5" i="30"/>
  <c r="N29" i="22"/>
  <c r="N25" i="20"/>
  <c r="L30" i="22" l="1"/>
  <c r="L32" i="33"/>
  <c r="O32" i="33" s="1"/>
  <c r="L30" i="33"/>
  <c r="O30" i="33" s="1"/>
  <c r="L24" i="33"/>
  <c r="O24" i="33" s="1"/>
  <c r="L18" i="33"/>
  <c r="O18" i="33" s="1"/>
  <c r="L12" i="33"/>
  <c r="O12" i="33" s="1"/>
  <c r="L28" i="33"/>
  <c r="O28" i="33" s="1"/>
  <c r="L26" i="33"/>
  <c r="O26" i="33" s="1"/>
  <c r="L22" i="33"/>
  <c r="O22" i="33" s="1"/>
  <c r="L20" i="33"/>
  <c r="O20" i="33" s="1"/>
  <c r="L16" i="33"/>
  <c r="O16" i="33" s="1"/>
  <c r="L14" i="33"/>
  <c r="O14" i="33" s="1"/>
  <c r="L10" i="33"/>
  <c r="O10" i="33" s="1"/>
  <c r="L8" i="33"/>
  <c r="O8" i="33" s="1"/>
  <c r="L24" i="32"/>
  <c r="O24" i="32" s="1"/>
  <c r="L20" i="32"/>
  <c r="O20" i="32" s="1"/>
  <c r="L10" i="32"/>
  <c r="O10" i="32" s="1"/>
  <c r="L12" i="32"/>
  <c r="O12" i="32" s="1"/>
  <c r="L32" i="32"/>
  <c r="O32" i="32" s="1"/>
  <c r="L30" i="32"/>
  <c r="O30" i="32" s="1"/>
  <c r="L28" i="32"/>
  <c r="O28" i="32" s="1"/>
  <c r="L26" i="32"/>
  <c r="O26" i="32" s="1"/>
  <c r="L22" i="32"/>
  <c r="O22" i="32" s="1"/>
  <c r="L18" i="32"/>
  <c r="O18" i="32" s="1"/>
  <c r="L16" i="32"/>
  <c r="O16" i="32" s="1"/>
  <c r="L14" i="32"/>
  <c r="O14" i="32" s="1"/>
  <c r="L8" i="32"/>
  <c r="O8" i="32" s="1"/>
  <c r="L32" i="31"/>
  <c r="O32" i="31" s="1"/>
  <c r="L26" i="31"/>
  <c r="O26" i="31" s="1"/>
  <c r="L18" i="31"/>
  <c r="O18" i="31" s="1"/>
  <c r="L20" i="31"/>
  <c r="O20" i="31" s="1"/>
  <c r="L30" i="31"/>
  <c r="O30" i="31" s="1"/>
  <c r="L28" i="31"/>
  <c r="O28" i="31" s="1"/>
  <c r="L24" i="31"/>
  <c r="O24" i="31" s="1"/>
  <c r="L22" i="31"/>
  <c r="O22" i="31" s="1"/>
  <c r="L16" i="31"/>
  <c r="O16" i="31" s="1"/>
  <c r="L14" i="31"/>
  <c r="O14" i="31" s="1"/>
  <c r="L12" i="31"/>
  <c r="O12" i="31" s="1"/>
  <c r="L10" i="31"/>
  <c r="O10" i="31" s="1"/>
  <c r="L8" i="31"/>
  <c r="O8" i="31" s="1"/>
  <c r="L32" i="30"/>
  <c r="O32" i="30" s="1"/>
  <c r="L18" i="30"/>
  <c r="O18" i="30" s="1"/>
  <c r="L26" i="30"/>
  <c r="O26" i="30" s="1"/>
  <c r="L8" i="30"/>
  <c r="O8" i="30" s="1"/>
  <c r="L30" i="30"/>
  <c r="O30" i="30" s="1"/>
  <c r="L28" i="30"/>
  <c r="O28" i="30" s="1"/>
  <c r="L24" i="30"/>
  <c r="O24" i="30" s="1"/>
  <c r="L22" i="30"/>
  <c r="O22" i="30" s="1"/>
  <c r="L20" i="30"/>
  <c r="O20" i="30" s="1"/>
  <c r="L16" i="30"/>
  <c r="O16" i="30" s="1"/>
  <c r="L14" i="30"/>
  <c r="O14" i="30" s="1"/>
  <c r="L12" i="30"/>
  <c r="O12" i="30" s="1"/>
  <c r="L10" i="30"/>
  <c r="O10" i="30" s="1"/>
  <c r="L31" i="29"/>
  <c r="N31" i="29" s="1"/>
  <c r="L29" i="29"/>
  <c r="N29" i="29" s="1"/>
  <c r="L27" i="29"/>
  <c r="N27" i="29" s="1"/>
  <c r="L25" i="29"/>
  <c r="N25" i="29" s="1"/>
  <c r="L23" i="29"/>
  <c r="N23" i="29" s="1"/>
  <c r="L21" i="29"/>
  <c r="N21" i="29" s="1"/>
  <c r="L19" i="29"/>
  <c r="N19" i="29" s="1"/>
  <c r="L17" i="29"/>
  <c r="N17" i="29" s="1"/>
  <c r="L15" i="29"/>
  <c r="N15" i="29" s="1"/>
  <c r="L13" i="29"/>
  <c r="N13" i="29" s="1"/>
  <c r="L11" i="29"/>
  <c r="N11" i="29" s="1"/>
  <c r="L9" i="29"/>
  <c r="N9" i="29" s="1"/>
  <c r="L7" i="29"/>
  <c r="N7" i="29" s="1"/>
  <c r="L5" i="29"/>
  <c r="L25" i="28"/>
  <c r="N25" i="28" s="1"/>
  <c r="L23" i="28"/>
  <c r="N23" i="28" s="1"/>
  <c r="L21" i="28"/>
  <c r="N21" i="28" s="1"/>
  <c r="L19" i="28"/>
  <c r="N19" i="28" s="1"/>
  <c r="N17" i="28"/>
  <c r="L17" i="28"/>
  <c r="L15" i="28"/>
  <c r="N15" i="28" s="1"/>
  <c r="L13" i="28"/>
  <c r="N13" i="28" s="1"/>
  <c r="L11" i="28"/>
  <c r="N11" i="28" s="1"/>
  <c r="L9" i="28"/>
  <c r="N9" i="28" s="1"/>
  <c r="L7" i="28"/>
  <c r="N7" i="28" s="1"/>
  <c r="L5" i="28"/>
  <c r="L23" i="27"/>
  <c r="N23" i="27" s="1"/>
  <c r="L21" i="27"/>
  <c r="N21" i="27" s="1"/>
  <c r="L19" i="27"/>
  <c r="N19" i="27" s="1"/>
  <c r="L17" i="27"/>
  <c r="N17" i="27" s="1"/>
  <c r="L15" i="27"/>
  <c r="N15" i="27" s="1"/>
  <c r="L13" i="27"/>
  <c r="N13" i="27" s="1"/>
  <c r="L11" i="27"/>
  <c r="N11" i="27" s="1"/>
  <c r="L9" i="27"/>
  <c r="N9" i="27" s="1"/>
  <c r="L7" i="27"/>
  <c r="N7" i="27" s="1"/>
  <c r="L5" i="27"/>
  <c r="L27" i="26"/>
  <c r="N27" i="26" s="1"/>
  <c r="L25" i="26"/>
  <c r="N25" i="26" s="1"/>
  <c r="L23" i="26"/>
  <c r="N23" i="26" s="1"/>
  <c r="L21" i="26"/>
  <c r="N21" i="26" s="1"/>
  <c r="L19" i="26"/>
  <c r="N19" i="26" s="1"/>
  <c r="L17" i="26"/>
  <c r="N17" i="26" s="1"/>
  <c r="L15" i="26"/>
  <c r="N15" i="26" s="1"/>
  <c r="L13" i="26"/>
  <c r="N13" i="26" s="1"/>
  <c r="L11" i="26"/>
  <c r="N11" i="26" s="1"/>
  <c r="L9" i="26"/>
  <c r="N9" i="26" s="1"/>
  <c r="L7" i="26"/>
  <c r="N7" i="26" s="1"/>
  <c r="L5" i="26"/>
  <c r="L33" i="22"/>
  <c r="N33" i="22" s="1"/>
  <c r="N31" i="22"/>
  <c r="L31" i="22"/>
  <c r="O30" i="22"/>
  <c r="L29" i="22"/>
  <c r="L27" i="22"/>
  <c r="N27" i="22" s="1"/>
  <c r="L25" i="22"/>
  <c r="N25" i="22" s="1"/>
  <c r="L23" i="22"/>
  <c r="N23" i="22" s="1"/>
  <c r="L21" i="22"/>
  <c r="N21" i="22" s="1"/>
  <c r="N19" i="22"/>
  <c r="L19" i="22"/>
  <c r="N17" i="22"/>
  <c r="L17" i="22"/>
  <c r="N15" i="22"/>
  <c r="L15" i="22"/>
  <c r="N13" i="22"/>
  <c r="L13" i="22"/>
  <c r="L11" i="22"/>
  <c r="N11" i="22" s="1"/>
  <c r="L9" i="22"/>
  <c r="N9" i="22" s="1"/>
  <c r="L7" i="22"/>
  <c r="N7" i="22" s="1"/>
  <c r="L5" i="22"/>
  <c r="N27" i="18"/>
  <c r="N25" i="18"/>
  <c r="N11" i="18"/>
  <c r="N27" i="20"/>
  <c r="L27" i="20"/>
  <c r="L26" i="20"/>
  <c r="O26" i="20" s="1"/>
  <c r="L25" i="20"/>
  <c r="L23" i="20"/>
  <c r="N23" i="20" s="1"/>
  <c r="L21" i="20"/>
  <c r="N21" i="20" s="1"/>
  <c r="L19" i="20"/>
  <c r="N19" i="20" s="1"/>
  <c r="L17" i="20"/>
  <c r="L15" i="20"/>
  <c r="L13" i="20"/>
  <c r="N13" i="20" s="1"/>
  <c r="L11" i="20"/>
  <c r="L9" i="20"/>
  <c r="N9" i="20" s="1"/>
  <c r="L7" i="20"/>
  <c r="N7" i="20" s="1"/>
  <c r="L5" i="20"/>
  <c r="L19" i="19"/>
  <c r="N19" i="19" s="1"/>
  <c r="L17" i="19"/>
  <c r="L15" i="19"/>
  <c r="N15" i="19" s="1"/>
  <c r="L13" i="19"/>
  <c r="N13" i="19" s="1"/>
  <c r="L12" i="19"/>
  <c r="O12" i="19" s="1"/>
  <c r="L11" i="19"/>
  <c r="L9" i="19"/>
  <c r="N9" i="19" s="1"/>
  <c r="L7" i="19"/>
  <c r="N7" i="19" s="1"/>
  <c r="L5" i="19"/>
  <c r="L29" i="18"/>
  <c r="N29" i="18" s="1"/>
  <c r="L27" i="18"/>
  <c r="L25" i="18"/>
  <c r="N23" i="18"/>
  <c r="L23" i="18"/>
  <c r="L21" i="18"/>
  <c r="N21" i="18" s="1"/>
  <c r="L19" i="18"/>
  <c r="N19" i="18" s="1"/>
  <c r="L17" i="18"/>
  <c r="N17" i="18" s="1"/>
  <c r="L15" i="18"/>
  <c r="N15" i="18" s="1"/>
  <c r="L13" i="18"/>
  <c r="N13" i="18" s="1"/>
  <c r="L11" i="18"/>
  <c r="L9" i="18"/>
  <c r="N9" i="18" s="1"/>
  <c r="L7" i="18"/>
  <c r="N7" i="18" s="1"/>
  <c r="L5" i="18"/>
  <c r="L32" i="29" l="1"/>
  <c r="O32" i="29" s="1"/>
  <c r="L30" i="29"/>
  <c r="O30" i="29" s="1"/>
  <c r="L28" i="29"/>
  <c r="O28" i="29" s="1"/>
  <c r="L14" i="29"/>
  <c r="O14" i="29" s="1"/>
  <c r="L26" i="29"/>
  <c r="O26" i="29" s="1"/>
  <c r="L24" i="29"/>
  <c r="O24" i="29" s="1"/>
  <c r="L20" i="29"/>
  <c r="O20" i="29" s="1"/>
  <c r="L12" i="29"/>
  <c r="O12" i="29" s="1"/>
  <c r="L22" i="29"/>
  <c r="O22" i="29" s="1"/>
  <c r="L18" i="29"/>
  <c r="O18" i="29" s="1"/>
  <c r="L16" i="29"/>
  <c r="O16" i="29" s="1"/>
  <c r="L10" i="29"/>
  <c r="O10" i="29" s="1"/>
  <c r="L8" i="29"/>
  <c r="O8" i="29" s="1"/>
  <c r="L26" i="28"/>
  <c r="O26" i="28" s="1"/>
  <c r="L24" i="28"/>
  <c r="O24" i="28" s="1"/>
  <c r="L18" i="28"/>
  <c r="O18" i="28" s="1"/>
  <c r="L12" i="28"/>
  <c r="O12" i="28" s="1"/>
  <c r="L10" i="28"/>
  <c r="O10" i="28" s="1"/>
  <c r="L22" i="28"/>
  <c r="O22" i="28" s="1"/>
  <c r="L20" i="28"/>
  <c r="O20" i="28" s="1"/>
  <c r="L16" i="28"/>
  <c r="O16" i="28" s="1"/>
  <c r="L14" i="28"/>
  <c r="O14" i="28" s="1"/>
  <c r="L8" i="28"/>
  <c r="O8" i="28" s="1"/>
  <c r="L16" i="27"/>
  <c r="O16" i="27" s="1"/>
  <c r="L8" i="27"/>
  <c r="O8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L9" i="17"/>
  <c r="N9" i="17" s="1"/>
  <c r="L7" i="17"/>
  <c r="N7" i="17" s="1"/>
  <c r="L5" i="17"/>
  <c r="L5" i="16"/>
  <c r="L5" i="15"/>
  <c r="L10" i="17" l="1"/>
  <c r="O10" i="17" s="1"/>
  <c r="L8" i="17"/>
  <c r="O8" i="17" s="1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<sst xmlns="http://schemas.openxmlformats.org/spreadsheetml/2006/main" count="361" uniqueCount="37">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</sst>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164" fontId="1" fillId="0" borderId="0" xfId="1" applyNumberFormat="1"/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Normal="100" workbookViewId="0">
      <pane ySplit="6" topLeftCell="A7" activePane="bottomLeft" state="frozen"/>
      <selection activeCell="A2" sqref="A2:Q2"/>
      <selection pane="bottomLeft" activeCell="B39" sqref="B39"/>
    </sheetView>
  </sheetViews>
  <sheetFormatPr defaultColWidth="14.140625" defaultRowHeight="15" customHeight="1" x14ac:dyDescent="0.2"/>
  <cols>
    <col min="1" max="1" width="23" style="28" customWidth="1"/>
    <col min="2" max="2" width="15" style="2" customWidth="1"/>
    <col min="3" max="11" width="5" style="2" customWidth="1"/>
    <col min="12" max="12" width="5.140625" style="2" bestFit="1" customWidth="1"/>
    <col min="13" max="13" width="8.140625" style="2" customWidth="1"/>
    <col min="14" max="14" width="7.42578125" style="2" customWidth="1"/>
    <col min="15" max="15" width="17.140625" style="2" customWidth="1"/>
    <col min="16" max="16" width="8.7109375" style="2" customWidth="1"/>
    <col min="17" max="17" width="15.140625" style="2" customWidth="1"/>
    <col min="18" max="18" width="13.7109375" style="2" customWidth="1"/>
    <col min="19" max="19" width="8.7109375" style="2" customWidth="1"/>
    <col min="20" max="20" width="8.7109375" style="31" customWidth="1"/>
    <col min="21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29"/>
      <c r="U1" s="1"/>
      <c r="V1" s="1"/>
      <c r="W1" s="1"/>
      <c r="X1" s="1"/>
      <c r="Y1" s="1"/>
      <c r="Z1" s="1"/>
    </row>
    <row r="2" spans="1:26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29"/>
      <c r="U2" s="1"/>
      <c r="V2" s="1"/>
      <c r="W2" s="1"/>
      <c r="X2" s="1"/>
      <c r="Y2" s="1"/>
      <c r="Z2" s="1"/>
    </row>
    <row r="3" spans="1:26" ht="19.5" thickBot="1" x14ac:dyDescent="0.35">
      <c r="A3" s="8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29"/>
      <c r="U3" s="1"/>
      <c r="V3" s="1"/>
      <c r="W3" s="1"/>
      <c r="X3" s="1"/>
      <c r="Y3" s="1"/>
      <c r="Z3" s="1"/>
    </row>
    <row r="4" spans="1:26" ht="18.75" x14ac:dyDescent="0.3">
      <c r="A4" s="55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54"/>
      <c r="R4" s="27"/>
      <c r="S4" s="3"/>
      <c r="T4" s="30"/>
      <c r="U4" s="3"/>
      <c r="V4" s="3"/>
      <c r="W4" s="3"/>
      <c r="X4" s="3"/>
      <c r="Y4" s="3"/>
      <c r="Z4" s="3"/>
    </row>
    <row r="5" spans="1:26" ht="18.75" x14ac:dyDescent="0.25">
      <c r="A5" s="56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2"/>
      <c r="R5" s="4"/>
      <c r="S5" s="3"/>
      <c r="T5" s="30"/>
      <c r="U5" s="3"/>
      <c r="V5" s="3"/>
      <c r="W5" s="3"/>
      <c r="X5" s="3"/>
      <c r="Y5" s="3"/>
      <c r="Z5" s="3"/>
    </row>
    <row r="6" spans="1:26" ht="19.5" thickBot="1" x14ac:dyDescent="0.3">
      <c r="A6" s="57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0"/>
      <c r="U6" s="3"/>
      <c r="V6" s="3"/>
      <c r="W6" s="3"/>
      <c r="X6" s="3"/>
      <c r="Y6" s="3"/>
      <c r="Z6" s="3"/>
    </row>
    <row r="7" spans="1:26" ht="18.75" x14ac:dyDescent="0.25">
      <c r="A7" s="58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29"/>
      <c r="U7" s="1"/>
      <c r="V7" s="1"/>
      <c r="W7" s="1"/>
      <c r="X7" s="1"/>
      <c r="Y7" s="1"/>
      <c r="Z7" s="1"/>
    </row>
    <row r="8" spans="1:26" ht="19.5" thickBot="1" x14ac:dyDescent="0.3">
      <c r="A8" s="59"/>
      <c r="B8" s="16" t="s">
        <v>25</v>
      </c>
      <c r="C8" s="16" t="str">
        <f>IF(C7&gt;0, VLOOKUP(C7-C$5-(INT($M7/9)+(MOD($M7,9)&gt;=C$6)), 'Point System'!$A$4:$B$15, 2),"")</f>
        <v/>
      </c>
      <c r="D8" s="16" t="str">
        <f>IF(D7&gt;0, VLOOKUP(D7-D$5-(INT($M7/9)+(MOD($M7,9)&gt;=D$6)), 'Point System'!$A$4:$B$15, 2),"")</f>
        <v/>
      </c>
      <c r="E8" s="16" t="str">
        <f>IF(E7&gt;0, VLOOKUP(E7-E$5-(INT($M7/9)+(MOD($M7,9)&gt;=E$6)), 'Point System'!$A$4:$B$15, 2),"")</f>
        <v/>
      </c>
      <c r="F8" s="16" t="str">
        <f>IF(F7&gt;0, VLOOKUP(F7-F$5-(INT($M7/9)+(MOD($M7,9)&gt;=F$6)), 'Point System'!$A$4:$B$15, 2),"")</f>
        <v/>
      </c>
      <c r="G8" s="16" t="str">
        <f>IF(G7&gt;0, VLOOKUP(G7-G$5-(INT($M7/9)+(MOD($M7,9)&gt;=G$6)), 'Point System'!$A$4:$B$15, 2),"")</f>
        <v/>
      </c>
      <c r="H8" s="16" t="str">
        <f>IF(H7&gt;0, VLOOKUP(H7-H$5-(INT($M7/9)+(MOD($M7,9)&gt;=H$6)), 'Point System'!$A$4:$B$15, 2),"")</f>
        <v/>
      </c>
      <c r="I8" s="16" t="str">
        <f>IF(I7&gt;0, VLOOKUP(I7-I$5-(INT($M7/9)+(MOD($M7,9)&gt;=I$6)), 'Point System'!$A$4:$B$15, 2),"")</f>
        <v/>
      </c>
      <c r="J8" s="16" t="str">
        <f>IF(J7&gt;0, VLOOKUP(J7-J$5-(INT($M7/9)+(MOD($M7,9)&gt;=J$6)), 'Point System'!$A$4:$B$15, 2),"")</f>
        <v/>
      </c>
      <c r="K8" s="16" t="str">
        <f>IF(K7&gt;0, VLOOKUP(K7-K$5-(INT($M7/9)+(MOD($M7,9)&gt;=K$6)), 'Point System'!$A$4:$B$15, 2),"")</f>
        <v/>
      </c>
      <c r="L8" s="17" t="str">
        <f t="shared" si="0"/>
        <v/>
      </c>
      <c r="M8" s="16"/>
      <c r="N8" s="16"/>
      <c r="O8" s="18" t="str">
        <f>IF(L8&lt;&gt;"", L8, "")</f>
        <v/>
      </c>
      <c r="P8" s="1"/>
      <c r="Q8" s="32"/>
      <c r="R8" s="29"/>
      <c r="S8" s="1"/>
      <c r="T8" s="1"/>
      <c r="U8" s="1"/>
      <c r="V8" s="1"/>
      <c r="W8" s="1"/>
      <c r="X8" s="1"/>
      <c r="Z8" s="33"/>
    </row>
    <row r="9" spans="1:26" ht="18.75" x14ac:dyDescent="0.25">
      <c r="A9" s="58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29"/>
      <c r="T9" s="2"/>
    </row>
    <row r="10" spans="1:26" ht="19.5" thickBot="1" x14ac:dyDescent="0.3">
      <c r="A10" s="59"/>
      <c r="B10" s="16"/>
      <c r="C10" s="16" t="str">
        <f>IF(C9&gt;0, VLOOKUP(C9-C$5-(INT($M9/9)+(MOD($M9,9)&gt;=C$6)), 'Point System'!$A$4:$B$15, 2),"")</f>
        <v/>
      </c>
      <c r="D10" s="16" t="str">
        <f>IF(D9&gt;0, VLOOKUP(D9-D$5-(INT($M9/9)+(MOD($M9,9)&gt;=D$6)), 'Point System'!$A$4:$B$15, 2),"")</f>
        <v/>
      </c>
      <c r="E10" s="16" t="str">
        <f>IF(E9&gt;0, VLOOKUP(E9-E$5-(INT($M9/9)+(MOD($M9,9)&gt;=E$6)), 'Point System'!$A$4:$B$15, 2),"")</f>
        <v/>
      </c>
      <c r="F10" s="16" t="str">
        <f>IF(F9&gt;0, VLOOKUP(F9-F$5-(INT($M9/9)+(MOD($M9,9)&gt;=F$6)), 'Point System'!$A$4:$B$15, 2),"")</f>
        <v/>
      </c>
      <c r="G10" s="16" t="str">
        <f>IF(G9&gt;0, VLOOKUP(G9-G$5-(INT($M9/9)+(MOD($M9,9)&gt;=G$6)), 'Point System'!$A$4:$B$15, 2),"")</f>
        <v/>
      </c>
      <c r="H10" s="16" t="str">
        <f>IF(H9&gt;0, VLOOKUP(H9-H$5-(INT($M9/9)+(MOD($M9,9)&gt;=H$6)), 'Point System'!$A$4:$B$15, 2),"")</f>
        <v/>
      </c>
      <c r="I10" s="16" t="str">
        <f>IF(I9&gt;0, VLOOKUP(I9-I$5-(INT($M9/9)+(MOD($M9,9)&gt;=I$6)), 'Point System'!$A$4:$B$15, 2),"")</f>
        <v/>
      </c>
      <c r="J10" s="16" t="str">
        <f>IF(J9&gt;0, VLOOKUP(J9-J$5-(INT($M9/9)+(MOD($M9,9)&gt;=J$6)), 'Point System'!$A$4:$B$15, 2),"")</f>
        <v/>
      </c>
      <c r="K10" s="16" t="str">
        <f>IF(K9&gt;0, VLOOKUP(K9-K$5-(INT($M9/9)+(MOD($M9,9)&gt;=K$6)), 'Point System'!$A$4:$B$15, 2),"")</f>
        <v/>
      </c>
      <c r="L10" s="17" t="str">
        <f t="shared" ref="L10" si="1">IF(SUM(C10:K10)&gt;0, SUM(C10:K10),"")</f>
        <v/>
      </c>
      <c r="M10" s="16"/>
      <c r="N10" s="16"/>
      <c r="O10" s="18" t="str">
        <f>IF(L10&lt;&gt;"", L10, "")</f>
        <v/>
      </c>
      <c r="P10" s="1"/>
      <c r="Q10" s="1"/>
      <c r="R10" s="29"/>
      <c r="T10" s="2"/>
    </row>
    <row r="11" spans="1:26" ht="18.75" x14ac:dyDescent="0.25">
      <c r="A11" s="58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29"/>
      <c r="S11" s="1"/>
      <c r="T11" s="1"/>
    </row>
    <row r="12" spans="1:26" ht="19.5" thickBot="1" x14ac:dyDescent="0.3">
      <c r="A12" s="59"/>
      <c r="B12" s="16"/>
      <c r="C12" s="16" t="str">
        <f>IF(C11&gt;0, VLOOKUP(C11-C$5-(INT($M11/9)+(MOD($M11,9)&gt;=C$6)), 'Point System'!$A$4:$B$15, 2),"")</f>
        <v/>
      </c>
      <c r="D12" s="16" t="str">
        <f>IF(D11&gt;0, VLOOKUP(D11-D$5-(INT($M11/9)+(MOD($M11,9)&gt;=D$6)), 'Point System'!$A$4:$B$15, 2),"")</f>
        <v/>
      </c>
      <c r="E12" s="16" t="str">
        <f>IF(E11&gt;0, VLOOKUP(E11-E$5-(INT($M11/9)+(MOD($M11,9)&gt;=E$6)), 'Point System'!$A$4:$B$15, 2),"")</f>
        <v/>
      </c>
      <c r="F12" s="16" t="str">
        <f>IF(F11&gt;0, VLOOKUP(F11-F$5-(INT($M11/9)+(MOD($M11,9)&gt;=F$6)), 'Point System'!$A$4:$B$15, 2),"")</f>
        <v/>
      </c>
      <c r="G12" s="16" t="str">
        <f>IF(G11&gt;0, VLOOKUP(G11-G$5-(INT($M11/9)+(MOD($M11,9)&gt;=G$6)), 'Point System'!$A$4:$B$15, 2),"")</f>
        <v/>
      </c>
      <c r="H12" s="16" t="str">
        <f>IF(H11&gt;0, VLOOKUP(H11-H$5-(INT($M11/9)+(MOD($M11,9)&gt;=H$6)), 'Point System'!$A$4:$B$15, 2),"")</f>
        <v/>
      </c>
      <c r="I12" s="16" t="str">
        <f>IF(I11&gt;0, VLOOKUP(I11-I$5-(INT($M11/9)+(MOD($M11,9)&gt;=I$6)), 'Point System'!$A$4:$B$15, 2),"")</f>
        <v/>
      </c>
      <c r="J12" s="16" t="str">
        <f>IF(J11&gt;0, VLOOKUP(J11-J$5-(INT($M11/9)+(MOD($M11,9)&gt;=J$6)), 'Point System'!$A$4:$B$15, 2),"")</f>
        <v/>
      </c>
      <c r="K12" s="16" t="str">
        <f>IF(K11&gt;0, VLOOKUP(K11-K$5-(INT($M11/9)+(MOD($M11,9)&gt;=K$6)), 'Point System'!$A$4:$B$15, 2),"")</f>
        <v/>
      </c>
      <c r="L12" s="17" t="str">
        <f t="shared" ref="L12" si="2">IF(SUM(C12:K12)&gt;0, SUM(C12:K12),"")</f>
        <v/>
      </c>
      <c r="M12" s="16"/>
      <c r="N12" s="16"/>
      <c r="O12" s="18" t="str">
        <f>IF(L12&lt;&gt;"", L12, "")</f>
        <v/>
      </c>
      <c r="P12" s="32"/>
      <c r="Q12" s="32"/>
      <c r="R12" s="29"/>
      <c r="S12" s="1"/>
      <c r="T12" s="1"/>
    </row>
    <row r="13" spans="1:26" ht="18.75" x14ac:dyDescent="0.25">
      <c r="A13" s="5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2"/>
      <c r="R13" s="29"/>
      <c r="S13" s="1"/>
      <c r="T13" s="1"/>
    </row>
    <row r="14" spans="1:26" ht="19.5" thickBot="1" x14ac:dyDescent="0.3">
      <c r="A14" s="59"/>
      <c r="B14" s="16"/>
      <c r="C14" s="16" t="str">
        <f>IF(C13&gt;0, VLOOKUP(C13-C$5-(INT($M13/9)+(MOD($M13,9)&gt;=C$6)), 'Point System'!$A$4:$B$15, 2),"")</f>
        <v/>
      </c>
      <c r="D14" s="16" t="str">
        <f>IF(D13&gt;0, VLOOKUP(D13-D$5-(INT($M13/9)+(MOD($M13,9)&gt;=D$6)), 'Point System'!$A$4:$B$15, 2),"")</f>
        <v/>
      </c>
      <c r="E14" s="16" t="str">
        <f>IF(E13&gt;0, VLOOKUP(E13-E$5-(INT($M13/9)+(MOD($M13,9)&gt;=E$6)), 'Point System'!$A$4:$B$15, 2),"")</f>
        <v/>
      </c>
      <c r="F14" s="16" t="str">
        <f>IF(F13&gt;0, VLOOKUP(F13-F$5-(INT($M13/9)+(MOD($M13,9)&gt;=F$6)), 'Point System'!$A$4:$B$15, 2),"")</f>
        <v/>
      </c>
      <c r="G14" s="16" t="str">
        <f>IF(G13&gt;0, VLOOKUP(G13-G$5-(INT($M13/9)+(MOD($M13,9)&gt;=G$6)), 'Point System'!$A$4:$B$15, 2),"")</f>
        <v/>
      </c>
      <c r="H14" s="16" t="str">
        <f>IF(H13&gt;0, VLOOKUP(H13-H$5-(INT($M13/9)+(MOD($M13,9)&gt;=H$6)), 'Point System'!$A$4:$B$15, 2),"")</f>
        <v/>
      </c>
      <c r="I14" s="16" t="str">
        <f>IF(I13&gt;0, VLOOKUP(I13-I$5-(INT($M13/9)+(MOD($M13,9)&gt;=I$6)), 'Point System'!$A$4:$B$15, 2),"")</f>
        <v/>
      </c>
      <c r="J14" s="16" t="str">
        <f>IF(J13&gt;0, VLOOKUP(J13-J$5-(INT($M13/9)+(MOD($M13,9)&gt;=J$6)), 'Point System'!$A$4:$B$15, 2),"")</f>
        <v/>
      </c>
      <c r="K14" s="16" t="str">
        <f>IF(K13&gt;0, VLOOKUP(K13-K$5-(INT($M13/9)+(MOD($M13,9)&gt;=K$6)), 'Point System'!$A$4:$B$15, 2),"")</f>
        <v/>
      </c>
      <c r="L14" s="17" t="str">
        <f t="shared" ref="L14" si="3">IF(SUM(C14:K14)&gt;0, SUM(C14:K14),"")</f>
        <v/>
      </c>
      <c r="M14" s="16"/>
      <c r="N14" s="16"/>
      <c r="O14" s="18" t="str">
        <f>IF(L14&lt;&gt;"", L14, "")</f>
        <v/>
      </c>
      <c r="P14" s="32"/>
      <c r="Q14" s="32"/>
      <c r="R14" s="29"/>
      <c r="S14" s="1"/>
      <c r="T14" s="1"/>
    </row>
    <row r="15" spans="1:26" ht="18.75" x14ac:dyDescent="0.25">
      <c r="A15" s="58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2"/>
      <c r="R15" s="29"/>
      <c r="V15" s="1"/>
      <c r="W15" s="1"/>
      <c r="X15" s="1"/>
      <c r="Y15" s="1"/>
      <c r="Z15" s="1"/>
    </row>
    <row r="16" spans="1:26" ht="19.5" thickBot="1" x14ac:dyDescent="0.3">
      <c r="A16" s="59"/>
      <c r="B16" s="16"/>
      <c r="C16" s="16" t="str">
        <f>IF(C15&gt;0, VLOOKUP(C15-C$5-(INT($M15/9)+(MOD($M15,9)&gt;=C$6)), 'Point System'!$A$4:$B$15, 2),"")</f>
        <v/>
      </c>
      <c r="D16" s="16" t="str">
        <f>IF(D15&gt;0, VLOOKUP(D15-D$5-(INT($M15/9)+(MOD($M15,9)&gt;=D$6)), 'Point System'!$A$4:$B$15, 2),"")</f>
        <v/>
      </c>
      <c r="E16" s="16" t="str">
        <f>IF(E15&gt;0, VLOOKUP(E15-E$5-(INT($M15/9)+(MOD($M15,9)&gt;=E$6)), 'Point System'!$A$4:$B$15, 2),"")</f>
        <v/>
      </c>
      <c r="F16" s="16" t="str">
        <f>IF(F15&gt;0, VLOOKUP(F15-F$5-(INT($M15/9)+(MOD($M15,9)&gt;=F$6)), 'Point System'!$A$4:$B$15, 2),"")</f>
        <v/>
      </c>
      <c r="G16" s="16" t="str">
        <f>IF(G15&gt;0, VLOOKUP(G15-G$5-(INT($M15/9)+(MOD($M15,9)&gt;=G$6)), 'Point System'!$A$4:$B$15, 2),"")</f>
        <v/>
      </c>
      <c r="H16" s="16" t="str">
        <f>IF(H15&gt;0, VLOOKUP(H15-H$5-(INT($M15/9)+(MOD($M15,9)&gt;=H$6)), 'Point System'!$A$4:$B$15, 2),"")</f>
        <v/>
      </c>
      <c r="I16" s="16" t="str">
        <f>IF(I15&gt;0, VLOOKUP(I15-I$5-(INT($M15/9)+(MOD($M15,9)&gt;=I$6)), 'Point System'!$A$4:$B$15, 2),"")</f>
        <v/>
      </c>
      <c r="J16" s="16" t="str">
        <f>IF(J15&gt;0, VLOOKUP(J15-J$5-(INT($M15/9)+(MOD($M15,9)&gt;=J$6)), 'Point System'!$A$4:$B$15, 2),"")</f>
        <v/>
      </c>
      <c r="K16" s="16" t="str">
        <f>IF(K15&gt;0, VLOOKUP(K15-K$5-(INT($M15/9)+(MOD($M15,9)&gt;=K$6)), 'Point System'!$A$4:$B$15, 2),"")</f>
        <v/>
      </c>
      <c r="L16" s="17" t="str">
        <f t="shared" ref="L16" si="4">IF(SUM(C16:K16)&gt;0, SUM(C16:K16),"")</f>
        <v/>
      </c>
      <c r="M16" s="16"/>
      <c r="N16" s="16"/>
      <c r="O16" s="18" t="str">
        <f>IF(L16&lt;&gt;"", L16, "")</f>
        <v/>
      </c>
      <c r="P16" s="32"/>
      <c r="Q16" s="32"/>
      <c r="R16" s="29"/>
      <c r="V16" s="1"/>
      <c r="W16" s="1"/>
      <c r="X16" s="1"/>
      <c r="Y16" s="1"/>
      <c r="Z16" s="1"/>
    </row>
    <row r="17" spans="1:26" ht="18.75" x14ac:dyDescent="0.25">
      <c r="A17" s="5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2"/>
      <c r="R17" s="29"/>
      <c r="V17" s="1"/>
      <c r="W17" s="1"/>
      <c r="X17" s="1"/>
      <c r="Y17" s="1"/>
      <c r="Z17" s="1"/>
    </row>
    <row r="18" spans="1:26" ht="19.5" thickBot="1" x14ac:dyDescent="0.3">
      <c r="A18" s="59"/>
      <c r="B18" s="16"/>
      <c r="C18" s="16" t="str">
        <f>IF(C17&gt;0, VLOOKUP(C17-C$5-(INT($M17/9)+(MOD($M17,9)&gt;=C$6)), 'Point System'!$A$4:$B$15, 2),"")</f>
        <v/>
      </c>
      <c r="D18" s="16" t="str">
        <f>IF(D17&gt;0, VLOOKUP(D17-D$5-(INT($M17/9)+(MOD($M17,9)&gt;=D$6)), 'Point System'!$A$4:$B$15, 2),"")</f>
        <v/>
      </c>
      <c r="E18" s="16" t="str">
        <f>IF(E17&gt;0, VLOOKUP(E17-E$5-(INT($M17/9)+(MOD($M17,9)&gt;=E$6)), 'Point System'!$A$4:$B$15, 2),"")</f>
        <v/>
      </c>
      <c r="F18" s="16" t="str">
        <f>IF(F17&gt;0, VLOOKUP(F17-F$5-(INT($M17/9)+(MOD($M17,9)&gt;=F$6)), 'Point System'!$A$4:$B$15, 2),"")</f>
        <v/>
      </c>
      <c r="G18" s="16" t="str">
        <f>IF(G17&gt;0, VLOOKUP(G17-G$5-(INT($M17/9)+(MOD($M17,9)&gt;=G$6)), 'Point System'!$A$4:$B$15, 2),"")</f>
        <v/>
      </c>
      <c r="H18" s="16" t="str">
        <f>IF(H17&gt;0, VLOOKUP(H17-H$5-(INT($M17/9)+(MOD($M17,9)&gt;=H$6)), 'Point System'!$A$4:$B$15, 2),"")</f>
        <v/>
      </c>
      <c r="I18" s="16" t="str">
        <f>IF(I17&gt;0, VLOOKUP(I17-I$5-(INT($M17/9)+(MOD($M17,9)&gt;=I$6)), 'Point System'!$A$4:$B$15, 2),"")</f>
        <v/>
      </c>
      <c r="J18" s="16" t="str">
        <f>IF(J17&gt;0, VLOOKUP(J17-J$5-(INT($M17/9)+(MOD($M17,9)&gt;=J$6)), 'Point System'!$A$4:$B$15, 2),"")</f>
        <v/>
      </c>
      <c r="K18" s="16" t="str">
        <f>IF(K17&gt;0, VLOOKUP(K17-K$5-(INT($M17/9)+(MOD($M17,9)&gt;=K$6)), 'Point System'!$A$4:$B$15, 2),"")</f>
        <v/>
      </c>
      <c r="L18" s="17" t="str">
        <f t="shared" ref="L18" si="5">IF(SUM(C18:K18)&gt;0, SUM(C18:K18),"")</f>
        <v/>
      </c>
      <c r="M18" s="16"/>
      <c r="N18" s="16"/>
      <c r="O18" s="18" t="str">
        <f>IF(L18&lt;&gt;"", L18, "")</f>
        <v/>
      </c>
      <c r="P18" s="32"/>
      <c r="Q18" s="32"/>
      <c r="R18" s="29"/>
      <c r="V18" s="1"/>
      <c r="W18" s="1"/>
      <c r="X18" s="1"/>
      <c r="Y18" s="1"/>
      <c r="Z18" s="1"/>
    </row>
    <row r="19" spans="1:26" ht="18.75" x14ac:dyDescent="0.25">
      <c r="A19" s="5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6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29"/>
      <c r="T19" s="2"/>
    </row>
    <row r="20" spans="1:26" ht="19.5" thickBot="1" x14ac:dyDescent="0.3">
      <c r="A20" s="59"/>
      <c r="B20" s="16"/>
      <c r="C20" s="16" t="str">
        <f>IF(C19&gt;0, VLOOKUP(C19-C$5-(INT($M19/9)+(MOD($M19,9)&gt;=C$6)), 'Point System'!$A$4:$B$15, 2),"")</f>
        <v/>
      </c>
      <c r="D20" s="16" t="str">
        <f>IF(D19&gt;0, VLOOKUP(D19-D$5-(INT($M19/9)+(MOD($M19,9)&gt;=D$6)), 'Point System'!$A$4:$B$15, 2),"")</f>
        <v/>
      </c>
      <c r="E20" s="16" t="str">
        <f>IF(E19&gt;0, VLOOKUP(E19-E$5-(INT($M19/9)+(MOD($M19,9)&gt;=E$6)), 'Point System'!$A$4:$B$15, 2),"")</f>
        <v/>
      </c>
      <c r="F20" s="16" t="str">
        <f>IF(F19&gt;0, VLOOKUP(F19-F$5-(INT($M19/9)+(MOD($M19,9)&gt;=F$6)), 'Point System'!$A$4:$B$15, 2),"")</f>
        <v/>
      </c>
      <c r="G20" s="16" t="str">
        <f>IF(G19&gt;0, VLOOKUP(G19-G$5-(INT($M19/9)+(MOD($M19,9)&gt;=G$6)), 'Point System'!$A$4:$B$15, 2),"")</f>
        <v/>
      </c>
      <c r="H20" s="16" t="str">
        <f>IF(H19&gt;0, VLOOKUP(H19-H$5-(INT($M19/9)+(MOD($M19,9)&gt;=H$6)), 'Point System'!$A$4:$B$15, 2),"")</f>
        <v/>
      </c>
      <c r="I20" s="16" t="str">
        <f>IF(I19&gt;0, VLOOKUP(I19-I$5-(INT($M19/9)+(MOD($M19,9)&gt;=I$6)), 'Point System'!$A$4:$B$15, 2),"")</f>
        <v/>
      </c>
      <c r="J20" s="16" t="str">
        <f>IF(J19&gt;0, VLOOKUP(J19-J$5-(INT($M19/9)+(MOD($M19,9)&gt;=J$6)), 'Point System'!$A$4:$B$15, 2),"")</f>
        <v/>
      </c>
      <c r="K20" s="16" t="str">
        <f>IF(K19&gt;0, VLOOKUP(K19-K$5-(INT($M19/9)+(MOD($M19,9)&gt;=K$6)), 'Point System'!$A$4:$B$15, 2),"")</f>
        <v/>
      </c>
      <c r="L20" s="17" t="str">
        <f t="shared" ref="L20" si="7">IF(SUM(C20:K20)&gt;0, SUM(C20:K20),"")</f>
        <v/>
      </c>
      <c r="M20" s="16"/>
      <c r="N20" s="16"/>
      <c r="O20" s="18" t="str">
        <f>IF(L20&lt;&gt;"", L20, "")</f>
        <v/>
      </c>
      <c r="P20" s="1"/>
      <c r="Q20" s="1"/>
      <c r="R20" s="29"/>
      <c r="T20" s="2"/>
    </row>
    <row r="21" spans="1:26" ht="15" customHeight="1" x14ac:dyDescent="0.2">
      <c r="E21" s="28"/>
      <c r="G21" s="28"/>
      <c r="H21" s="28"/>
      <c r="J21" s="28"/>
      <c r="K21" s="28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22" activePane="bottomLeft" state="frozen"/>
      <selection activeCell="G22" sqref="G22"/>
      <selection pane="bottomLeft" activeCell="K7" sqref="K7"/>
    </sheetView>
  </sheetViews>
  <sheetFormatPr defaultColWidth="14.140625" defaultRowHeight="14.25" x14ac:dyDescent="0.2"/>
  <cols>
    <col min="1" max="1" width="14.7109375" style="2" customWidth="1"/>
    <col min="2" max="2" width="12.28515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34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53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1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35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27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4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1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0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5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3</v>
      </c>
      <c r="G22" s="16">
        <f>IF(G21&gt;0, VLOOKUP(G21-G$5-(INT($M21/9)+(MOD($M21,9)&gt;=G$6)), 'Point System'!$A$4:$B$15, 2),"")</f>
        <v>4</v>
      </c>
      <c r="H22" s="16">
        <f>IF(H21&gt;0, VLOOKUP(H21-H$5-(INT($M21/9)+(MOD($M21,9)&gt;=H$6)), 'Point System'!$A$4:$B$15, 2),"")</f>
        <v>3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33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0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29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2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36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3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3</v>
      </c>
      <c r="K28" s="16">
        <f>IF(K27&gt;0, VLOOKUP(K27-K$5-(INT($M27/9)+(MOD($M27,9)&gt;=K$6)), 'Point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4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29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2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4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0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4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26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0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1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33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35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27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0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1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2D2-E7CB-EF49-BC2B-5A3BAC2AF723}">
  <dimension ref="A1:Z26"/>
  <sheetViews>
    <sheetView tabSelected="1" workbookViewId="0">
      <pane ySplit="6" topLeftCell="A19" activePane="bottomLeft" state="frozen"/>
      <selection activeCell="G22" sqref="G22"/>
      <selection pane="bottomLeft" activeCell="H17" sqref="H1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6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4</v>
      </c>
      <c r="J7" s="12">
        <v>6</v>
      </c>
      <c r="K7" s="12">
        <v>6</v>
      </c>
      <c r="L7" s="13">
        <f t="shared" ref="L7:L22" si="0">IF(SUM(C7:K7)&gt;0, SUM(C7:K7),"")</f>
        <v>46</v>
      </c>
      <c r="M7" s="12">
        <v>11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26</v>
      </c>
      <c r="B9" s="12"/>
      <c r="C9" s="12">
        <v>8</v>
      </c>
      <c r="D9" s="12">
        <v>7</v>
      </c>
      <c r="E9" s="12">
        <v>7</v>
      </c>
      <c r="F9" s="12">
        <v>4</v>
      </c>
      <c r="G9" s="12">
        <v>6</v>
      </c>
      <c r="H9" s="12">
        <v>5</v>
      </c>
      <c r="I9" s="12">
        <v>4</v>
      </c>
      <c r="J9" s="12">
        <v>6</v>
      </c>
      <c r="K9" s="12">
        <v>8</v>
      </c>
      <c r="L9" s="13">
        <f t="shared" si="0"/>
        <v>55</v>
      </c>
      <c r="M9" s="12">
        <v>23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29</v>
      </c>
      <c r="B11" s="12"/>
      <c r="C11" s="12">
        <v>6</v>
      </c>
      <c r="D11" s="12">
        <v>5</v>
      </c>
      <c r="E11" s="12">
        <v>6</v>
      </c>
      <c r="F11" s="12">
        <v>5</v>
      </c>
      <c r="G11" s="12">
        <v>6</v>
      </c>
      <c r="H11" s="12">
        <v>6</v>
      </c>
      <c r="I11" s="12">
        <v>3</v>
      </c>
      <c r="J11" s="12">
        <v>5</v>
      </c>
      <c r="K11" s="12">
        <v>6</v>
      </c>
      <c r="L11" s="13">
        <f t="shared" si="0"/>
        <v>48</v>
      </c>
      <c r="M11" s="12">
        <v>13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1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36</v>
      </c>
      <c r="B13" s="12"/>
      <c r="C13" s="12">
        <v>6</v>
      </c>
      <c r="D13" s="12">
        <v>6</v>
      </c>
      <c r="E13" s="12">
        <v>4</v>
      </c>
      <c r="F13" s="12">
        <v>5</v>
      </c>
      <c r="G13" s="12">
        <v>5</v>
      </c>
      <c r="H13" s="12">
        <v>6</v>
      </c>
      <c r="I13" s="12">
        <v>5</v>
      </c>
      <c r="J13" s="12">
        <v>7</v>
      </c>
      <c r="K13" s="12">
        <v>6</v>
      </c>
      <c r="L13" s="13">
        <f t="shared" si="0"/>
        <v>50</v>
      </c>
      <c r="M13" s="12">
        <v>15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4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13</v>
      </c>
      <c r="B15" s="12"/>
      <c r="C15" s="12">
        <v>6</v>
      </c>
      <c r="D15" s="12">
        <v>7</v>
      </c>
      <c r="E15" s="12">
        <v>7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8</v>
      </c>
      <c r="L15" s="13">
        <f t="shared" si="0"/>
        <v>58</v>
      </c>
      <c r="M15" s="12">
        <v>18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1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1</v>
      </c>
      <c r="L16" s="17">
        <f t="shared" ref="L16" si="2">IF(SUM(C16:K16)&gt;0, SUM(C16:K16),"")</f>
        <v>14</v>
      </c>
      <c r="M16" s="16"/>
      <c r="N16" s="16"/>
      <c r="O16" s="18">
        <f>IF(L16&lt;&gt;"", L16, "")</f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34</v>
      </c>
      <c r="B17" s="12"/>
      <c r="C17" s="12">
        <v>4</v>
      </c>
      <c r="D17" s="12">
        <v>5</v>
      </c>
      <c r="E17" s="12">
        <v>6</v>
      </c>
      <c r="F17" s="12">
        <v>3</v>
      </c>
      <c r="G17" s="12">
        <v>4</v>
      </c>
      <c r="H17" s="53">
        <v>3</v>
      </c>
      <c r="I17" s="12">
        <v>3</v>
      </c>
      <c r="J17" s="12">
        <v>4</v>
      </c>
      <c r="K17" s="12">
        <v>5</v>
      </c>
      <c r="L17" s="13">
        <f t="shared" si="0"/>
        <v>37</v>
      </c>
      <c r="M17" s="12">
        <v>2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0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12</v>
      </c>
      <c r="B19" s="12"/>
      <c r="C19" s="12">
        <v>4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6</v>
      </c>
      <c r="K19" s="12">
        <v>7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1</v>
      </c>
      <c r="K20" s="16">
        <f>IF(K19&gt;0, VLOOKUP(K19-K$5-(INT($M19/9)+(MOD($M19,9)&gt;=K$6)), 'Point System'!$A$4:$B$15, 2),"")</f>
        <v>1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5</v>
      </c>
      <c r="D21" s="12">
        <v>6</v>
      </c>
      <c r="E21" s="12">
        <v>4</v>
      </c>
      <c r="F21" s="12">
        <v>4</v>
      </c>
      <c r="G21" s="12">
        <v>7</v>
      </c>
      <c r="H21" s="12">
        <v>4</v>
      </c>
      <c r="I21" s="12">
        <v>5</v>
      </c>
      <c r="J21" s="12">
        <v>5</v>
      </c>
      <c r="K21" s="12">
        <v>7</v>
      </c>
      <c r="L21" s="13">
        <f t="shared" si="0"/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4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3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21</v>
      </c>
      <c r="B23" s="12"/>
      <c r="C23" s="12">
        <v>6</v>
      </c>
      <c r="D23" s="12">
        <v>8</v>
      </c>
      <c r="E23" s="12">
        <v>8</v>
      </c>
      <c r="F23" s="12">
        <v>6</v>
      </c>
      <c r="G23" s="12">
        <v>7</v>
      </c>
      <c r="H23" s="12">
        <v>6</v>
      </c>
      <c r="I23" s="12">
        <v>5</v>
      </c>
      <c r="J23" s="12">
        <v>5</v>
      </c>
      <c r="K23" s="12">
        <v>8</v>
      </c>
      <c r="L23" s="13">
        <f t="shared" ref="L23:L24" si="3">IF(SUM(C23:K23)&gt;0, SUM(C23:K23),"")</f>
        <v>59</v>
      </c>
      <c r="M23" s="12">
        <v>22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16</v>
      </c>
      <c r="B25" s="12"/>
      <c r="C25" s="12">
        <v>7</v>
      </c>
      <c r="D25" s="12">
        <v>6</v>
      </c>
      <c r="E25" s="12">
        <v>6</v>
      </c>
      <c r="F25" s="12">
        <v>3</v>
      </c>
      <c r="G25" s="12">
        <v>4</v>
      </c>
      <c r="H25" s="12">
        <v>5</v>
      </c>
      <c r="I25" s="12">
        <v>4</v>
      </c>
      <c r="J25" s="12">
        <v>5</v>
      </c>
      <c r="K25" s="12">
        <v>6</v>
      </c>
      <c r="L25" s="13">
        <f t="shared" ref="L25:L26" si="4">IF(SUM(C25:K25)&gt;0, SUM(C25:K25),"")</f>
        <v>46</v>
      </c>
      <c r="M25" s="12">
        <v>15</v>
      </c>
      <c r="N25" s="12">
        <f>IF(L25&lt;&gt;"",L25- M25, "")</f>
        <v>31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4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3</v>
      </c>
      <c r="K26" s="16">
        <f>IF(K25&gt;0, VLOOKUP(K25-K$5-(INT($M25/9)+(MOD($M25,9)&gt;=K$6)), 'Point System'!$A$4:$B$15, 2),"")</f>
        <v>3</v>
      </c>
      <c r="L26" s="17">
        <f t="shared" si="4"/>
        <v>23</v>
      </c>
      <c r="M26" s="16"/>
      <c r="N26" s="16"/>
      <c r="O26" s="18">
        <f>IF(L26&lt;&gt;"", L26, "")</f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2">
    <mergeCell ref="A1:O1"/>
    <mergeCell ref="A2:O2"/>
  </mergeCells>
  <hyperlinks>
    <hyperlink ref="A2" r:id="rId1" xr:uid="{15E9FEDF-D176-0D43-817A-69363EEB1BA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39FE-5332-4F44-A7CA-DA96F833A67E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11</v>
      </c>
      <c r="B7" s="12" t="s">
        <v>23</v>
      </c>
      <c r="C7" s="12">
        <v>5</v>
      </c>
      <c r="D7" s="12">
        <v>9</v>
      </c>
      <c r="E7" s="12">
        <v>5</v>
      </c>
      <c r="F7" s="12">
        <v>3</v>
      </c>
      <c r="G7" s="12">
        <v>4</v>
      </c>
      <c r="H7" s="12">
        <v>5</v>
      </c>
      <c r="I7" s="12">
        <v>4</v>
      </c>
      <c r="J7" s="12">
        <v>5</v>
      </c>
      <c r="K7" s="12">
        <v>7</v>
      </c>
      <c r="L7" s="13">
        <f t="shared" ref="L7:L26" si="0">IF(SUM(C7:K7)&gt;0, SUM(C7:K7),"")</f>
        <v>47</v>
      </c>
      <c r="M7" s="12">
        <v>8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0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31</v>
      </c>
      <c r="B9" s="12"/>
      <c r="C9" s="12">
        <v>7</v>
      </c>
      <c r="D9" s="12">
        <v>6</v>
      </c>
      <c r="E9" s="12">
        <v>5</v>
      </c>
      <c r="F9" s="12">
        <v>4</v>
      </c>
      <c r="G9" s="12">
        <v>7</v>
      </c>
      <c r="H9" s="12">
        <v>6</v>
      </c>
      <c r="I9" s="12">
        <v>3</v>
      </c>
      <c r="J9" s="12">
        <v>6</v>
      </c>
      <c r="K9" s="53">
        <v>4</v>
      </c>
      <c r="L9" s="13">
        <f t="shared" si="0"/>
        <v>48</v>
      </c>
      <c r="M9" s="12">
        <v>9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4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13</v>
      </c>
      <c r="B11" s="12"/>
      <c r="C11" s="12">
        <v>5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6</v>
      </c>
      <c r="K11" s="12">
        <v>6</v>
      </c>
      <c r="L11" s="13">
        <f t="shared" si="0"/>
        <v>50</v>
      </c>
      <c r="M11" s="12">
        <v>19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29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6</v>
      </c>
      <c r="J13" s="12">
        <v>6</v>
      </c>
      <c r="K13" s="12">
        <v>7</v>
      </c>
      <c r="L13" s="13">
        <f t="shared" si="0"/>
        <v>49</v>
      </c>
      <c r="M13" s="12">
        <v>13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0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34</v>
      </c>
      <c r="B15" s="12"/>
      <c r="C15" s="12">
        <v>4</v>
      </c>
      <c r="D15" s="12">
        <v>5</v>
      </c>
      <c r="E15" s="12">
        <v>4</v>
      </c>
      <c r="F15" s="53">
        <v>2</v>
      </c>
      <c r="G15" s="12">
        <v>5</v>
      </c>
      <c r="H15" s="53">
        <v>3</v>
      </c>
      <c r="I15" s="12">
        <v>3</v>
      </c>
      <c r="J15" s="12">
        <v>5</v>
      </c>
      <c r="K15" s="12">
        <v>5</v>
      </c>
      <c r="L15" s="13">
        <f t="shared" si="0"/>
        <v>36</v>
      </c>
      <c r="M15" s="12">
        <v>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32</v>
      </c>
      <c r="B17" s="12"/>
      <c r="C17" s="12">
        <v>6</v>
      </c>
      <c r="D17" s="12">
        <v>6</v>
      </c>
      <c r="E17" s="12">
        <v>4</v>
      </c>
      <c r="F17" s="53">
        <v>2</v>
      </c>
      <c r="G17" s="12">
        <v>4</v>
      </c>
      <c r="H17" s="12">
        <v>5</v>
      </c>
      <c r="I17" s="12">
        <v>3</v>
      </c>
      <c r="J17" s="12">
        <v>5</v>
      </c>
      <c r="K17" s="12">
        <v>5</v>
      </c>
      <c r="L17" s="13">
        <f t="shared" si="0"/>
        <v>40</v>
      </c>
      <c r="M17" s="12">
        <v>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3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36</v>
      </c>
      <c r="B19" s="12"/>
      <c r="C19" s="12">
        <v>5</v>
      </c>
      <c r="D19" s="12">
        <v>6</v>
      </c>
      <c r="E19" s="12">
        <v>5</v>
      </c>
      <c r="F19" s="12">
        <v>4</v>
      </c>
      <c r="G19" s="12">
        <v>5</v>
      </c>
      <c r="H19" s="12">
        <v>4</v>
      </c>
      <c r="I19" s="12">
        <v>4</v>
      </c>
      <c r="J19" s="12">
        <v>5</v>
      </c>
      <c r="K19" s="12">
        <v>6</v>
      </c>
      <c r="L19" s="13">
        <f t="shared" si="0"/>
        <v>44</v>
      </c>
      <c r="M19" s="12">
        <v>10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5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3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14</v>
      </c>
      <c r="B23" s="12"/>
      <c r="C23" s="12">
        <v>6</v>
      </c>
      <c r="D23" s="12">
        <v>8</v>
      </c>
      <c r="E23" s="12">
        <v>6</v>
      </c>
      <c r="F23" s="12">
        <v>3</v>
      </c>
      <c r="G23" s="12">
        <v>8</v>
      </c>
      <c r="H23" s="12">
        <v>6</v>
      </c>
      <c r="I23" s="12">
        <v>6</v>
      </c>
      <c r="J23" s="12">
        <v>4</v>
      </c>
      <c r="K23" s="12">
        <v>6</v>
      </c>
      <c r="L23" s="13">
        <f t="shared" si="0"/>
        <v>53</v>
      </c>
      <c r="M23" s="12">
        <v>11</v>
      </c>
      <c r="N23" s="12">
        <f>IF(L23&lt;&gt;"",L23- M23, "")</f>
        <v>42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1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0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0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3</v>
      </c>
      <c r="L24" s="17">
        <f t="shared" si="0"/>
        <v>13</v>
      </c>
      <c r="M24" s="16"/>
      <c r="N24" s="16"/>
      <c r="O24" s="18">
        <f>IF(L24&lt;&gt;"", L24, "")</f>
        <v>13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35</v>
      </c>
      <c r="B25" s="12"/>
      <c r="C25" s="12">
        <v>5</v>
      </c>
      <c r="D25" s="12">
        <v>6</v>
      </c>
      <c r="E25" s="12">
        <v>4</v>
      </c>
      <c r="F25" s="12">
        <v>5</v>
      </c>
      <c r="G25" s="12">
        <v>5</v>
      </c>
      <c r="H25" s="12">
        <v>6</v>
      </c>
      <c r="I25" s="12">
        <v>4</v>
      </c>
      <c r="J25" s="12">
        <v>6</v>
      </c>
      <c r="K25" s="12">
        <v>7</v>
      </c>
      <c r="L25" s="13">
        <f t="shared" si="0"/>
        <v>48</v>
      </c>
      <c r="M25" s="12">
        <v>14</v>
      </c>
      <c r="N25" s="12">
        <f>IF(L25&lt;&gt;"",L25- M25, "")</f>
        <v>34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4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3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2</v>
      </c>
      <c r="L26" s="17">
        <f t="shared" si="0"/>
        <v>20</v>
      </c>
      <c r="M26" s="16"/>
      <c r="N26" s="16"/>
      <c r="O26" s="18">
        <f>IF(L26&lt;&gt;"", L26, "")</f>
        <v>20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28</v>
      </c>
      <c r="B27" s="12"/>
      <c r="C27" s="12">
        <v>4</v>
      </c>
      <c r="D27" s="12">
        <v>6</v>
      </c>
      <c r="E27" s="12">
        <v>5</v>
      </c>
      <c r="F27" s="12">
        <v>4</v>
      </c>
      <c r="G27" s="12">
        <v>5</v>
      </c>
      <c r="H27" s="12">
        <v>7</v>
      </c>
      <c r="I27" s="12">
        <v>4</v>
      </c>
      <c r="J27" s="12">
        <v>6</v>
      </c>
      <c r="K27" s="12">
        <v>7</v>
      </c>
      <c r="L27" s="13">
        <f t="shared" ref="L27:L30" si="3">IF(SUM(C27:K27)&gt;0, SUM(C27:K27),"")</f>
        <v>48</v>
      </c>
      <c r="M27" s="12">
        <v>15</v>
      </c>
      <c r="N27" s="12">
        <f>IF(L27&lt;&gt;"",L27- M27, "")</f>
        <v>33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4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0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2</v>
      </c>
      <c r="L28" s="17">
        <f t="shared" si="3"/>
        <v>21</v>
      </c>
      <c r="M28" s="16"/>
      <c r="N28" s="16"/>
      <c r="O28" s="18">
        <f>IF(L28&lt;&gt;"", L28, "")</f>
        <v>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16</v>
      </c>
      <c r="B29" s="12"/>
      <c r="C29" s="12">
        <v>6</v>
      </c>
      <c r="D29" s="53">
        <v>4</v>
      </c>
      <c r="E29" s="12">
        <v>6</v>
      </c>
      <c r="F29" s="12">
        <v>6</v>
      </c>
      <c r="G29" s="12">
        <v>6</v>
      </c>
      <c r="H29" s="12">
        <v>5</v>
      </c>
      <c r="I29" s="12">
        <v>4</v>
      </c>
      <c r="J29" s="12">
        <v>6</v>
      </c>
      <c r="K29" s="12">
        <v>6</v>
      </c>
      <c r="L29" s="13">
        <f t="shared" si="3"/>
        <v>49</v>
      </c>
      <c r="M29" s="12">
        <v>14</v>
      </c>
      <c r="N29" s="12">
        <f>IF(L29&lt;&gt;"",L29- M29, "")</f>
        <v>35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5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1</v>
      </c>
      <c r="K30" s="16">
        <f>IF(K29&gt;0, VLOOKUP(K29-K$5-(INT($M29/9)+(MOD($M29,9)&gt;=K$6)), 'Point System'!$A$4:$B$15, 2),"")</f>
        <v>3</v>
      </c>
      <c r="L30" s="17">
        <f t="shared" si="3"/>
        <v>19</v>
      </c>
      <c r="M30" s="16"/>
      <c r="N30" s="16"/>
      <c r="O30" s="18">
        <f>IF(L30&lt;&gt;"", L30, "")</f>
        <v>19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6</v>
      </c>
      <c r="D31" s="12">
        <v>6</v>
      </c>
      <c r="E31" s="12">
        <v>4</v>
      </c>
      <c r="F31" s="12">
        <v>4</v>
      </c>
      <c r="G31" s="12">
        <v>4</v>
      </c>
      <c r="H31" s="12">
        <v>8</v>
      </c>
      <c r="I31" s="12">
        <v>2</v>
      </c>
      <c r="J31" s="12">
        <v>8</v>
      </c>
      <c r="K31" s="12">
        <v>6</v>
      </c>
      <c r="L31" s="13">
        <f t="shared" ref="L31:L32" si="4">IF(SUM(C31:K31)&gt;0, SUM(C31:K31),"")</f>
        <v>48</v>
      </c>
      <c r="M31" s="12">
        <v>8</v>
      </c>
      <c r="N31" s="12">
        <f>IF(L31&lt;&gt;"",L31- M31, "")</f>
        <v>40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1</v>
      </c>
      <c r="D32" s="16">
        <f>IF(D31&gt;0, VLOOKUP(D31-D$5-(INT($M31/9)+(MOD($M31,9)&gt;=D$6)), 'Point System'!$A$4:$B$15, 2),"")</f>
        <v>2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0</v>
      </c>
      <c r="I32" s="16">
        <f>IF(I31&gt;0, VLOOKUP(I31-I$5-(INT($M31/9)+(MOD($M31,9)&gt;=I$6)), 'Point System'!$A$4:$B$15, 2),"")</f>
        <v>4</v>
      </c>
      <c r="J32" s="16">
        <f>IF(J31&gt;0, VLOOKUP(J31-J$5-(INT($M31/9)+(MOD($M31,9)&gt;=J$6)), 'Point System'!$A$4:$B$15, 2),"")</f>
        <v>0</v>
      </c>
      <c r="K32" s="16">
        <f>IF(K31&gt;0, VLOOKUP(K31-K$5-(INT($M31/9)+(MOD($M31,9)&gt;=K$6)), 'Point System'!$A$4:$B$15, 2),"")</f>
        <v>2</v>
      </c>
      <c r="L32" s="17">
        <f t="shared" si="4"/>
        <v>16</v>
      </c>
      <c r="M32" s="16"/>
      <c r="N32" s="16"/>
      <c r="O32" s="18">
        <f>IF(L32&lt;&gt;"", L32, "")</f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F7CCEBFF-D7C5-5140-A586-E0AB907BEF77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B3E6-C6EE-6A4F-8D6A-361AF94230C4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13</v>
      </c>
      <c r="B7" s="12" t="s">
        <v>23</v>
      </c>
      <c r="C7" s="12">
        <v>5</v>
      </c>
      <c r="D7" s="12">
        <v>8</v>
      </c>
      <c r="E7" s="12">
        <v>5</v>
      </c>
      <c r="F7" s="12">
        <v>4</v>
      </c>
      <c r="G7" s="12">
        <v>8</v>
      </c>
      <c r="H7" s="12">
        <v>6</v>
      </c>
      <c r="I7" s="12">
        <v>6</v>
      </c>
      <c r="J7" s="12">
        <v>6</v>
      </c>
      <c r="K7" s="12">
        <v>8</v>
      </c>
      <c r="L7" s="13">
        <f t="shared" ref="L7:L32" si="0">IF(SUM(C7:K7)&gt;0, SUM(C7:K7),"")</f>
        <v>56</v>
      </c>
      <c r="M7" s="12">
        <v>18</v>
      </c>
      <c r="N7" s="12">
        <f>IF(L7&lt;&gt;"",L7- M7, "")</f>
        <v>38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1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0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32</v>
      </c>
      <c r="B9" s="12"/>
      <c r="C9" s="12">
        <v>6</v>
      </c>
      <c r="D9" s="12">
        <v>5</v>
      </c>
      <c r="E9" s="12">
        <v>5</v>
      </c>
      <c r="F9" s="12">
        <v>4</v>
      </c>
      <c r="G9" s="12">
        <v>6</v>
      </c>
      <c r="H9" s="12">
        <v>4</v>
      </c>
      <c r="I9" s="12">
        <v>3</v>
      </c>
      <c r="J9" s="12">
        <v>5</v>
      </c>
      <c r="K9" s="12">
        <v>6</v>
      </c>
      <c r="L9" s="13">
        <f t="shared" si="0"/>
        <v>44</v>
      </c>
      <c r="M9" s="12">
        <v>7</v>
      </c>
      <c r="N9" s="12">
        <f>IF(L9&lt;&gt;"",L9- M9, "")</f>
        <v>37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1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17</v>
      </c>
      <c r="M10" s="16"/>
      <c r="N10" s="16"/>
      <c r="O10" s="18">
        <f>IF(L10&lt;&gt;"", L10, "")</f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31</v>
      </c>
      <c r="B11" s="12"/>
      <c r="C11" s="12">
        <v>5</v>
      </c>
      <c r="D11" s="12">
        <v>7</v>
      </c>
      <c r="E11" s="12">
        <v>5</v>
      </c>
      <c r="F11" s="12">
        <v>4</v>
      </c>
      <c r="G11" s="12">
        <v>6</v>
      </c>
      <c r="H11" s="12">
        <v>5</v>
      </c>
      <c r="I11" s="12">
        <v>3</v>
      </c>
      <c r="J11" s="12">
        <v>5</v>
      </c>
      <c r="K11" s="12">
        <v>7</v>
      </c>
      <c r="L11" s="13">
        <f t="shared" si="0"/>
        <v>47</v>
      </c>
      <c r="M11" s="12">
        <v>9</v>
      </c>
      <c r="N11" s="12">
        <f>IF(L11&lt;&gt;"",L11- M11, "")</f>
        <v>38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1</v>
      </c>
      <c r="L12" s="17">
        <f t="shared" ref="L12" si="1">IF(SUM(C12:K12)&gt;0, SUM(C12:K12),"")</f>
        <v>16</v>
      </c>
      <c r="M12" s="16"/>
      <c r="N12" s="16"/>
      <c r="O12" s="18">
        <f>IF(L12&lt;&gt;"", L12, "")</f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27</v>
      </c>
      <c r="B13" s="12"/>
      <c r="C13" s="12">
        <v>5</v>
      </c>
      <c r="D13" s="12">
        <v>7</v>
      </c>
      <c r="E13" s="12">
        <v>5</v>
      </c>
      <c r="F13" s="12">
        <v>5</v>
      </c>
      <c r="G13" s="12">
        <v>6</v>
      </c>
      <c r="H13" s="12">
        <v>5</v>
      </c>
      <c r="I13" s="12">
        <v>4</v>
      </c>
      <c r="J13" s="12">
        <v>6</v>
      </c>
      <c r="K13" s="12">
        <v>7</v>
      </c>
      <c r="L13" s="13">
        <f t="shared" si="0"/>
        <v>50</v>
      </c>
      <c r="M13" s="12">
        <v>11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14</v>
      </c>
      <c r="B15" s="12"/>
      <c r="C15" s="12">
        <v>5</v>
      </c>
      <c r="D15" s="12">
        <v>7</v>
      </c>
      <c r="E15" s="12">
        <v>5</v>
      </c>
      <c r="F15" s="12">
        <v>5</v>
      </c>
      <c r="G15" s="12">
        <v>6</v>
      </c>
      <c r="H15" s="12">
        <v>7</v>
      </c>
      <c r="I15" s="12">
        <v>5</v>
      </c>
      <c r="J15" s="12">
        <v>5</v>
      </c>
      <c r="K15" s="12">
        <v>7</v>
      </c>
      <c r="L15" s="13">
        <f t="shared" si="0"/>
        <v>52</v>
      </c>
      <c r="M15" s="12">
        <v>11</v>
      </c>
      <c r="N15" s="12">
        <f>IF(L15&lt;&gt;"",L15- M15, "")</f>
        <v>41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0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2</v>
      </c>
      <c r="L16" s="17">
        <f t="shared" ref="L16" si="2">IF(SUM(C16:K16)&gt;0, SUM(C16:K16),"")</f>
        <v>13</v>
      </c>
      <c r="M16" s="16"/>
      <c r="N16" s="16"/>
      <c r="O16" s="18">
        <f>IF(L16&lt;&gt;"", L16, "")</f>
        <v>13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15</v>
      </c>
      <c r="B17" s="12"/>
      <c r="C17" s="12">
        <v>5</v>
      </c>
      <c r="D17" s="12">
        <v>6</v>
      </c>
      <c r="E17" s="12">
        <v>5</v>
      </c>
      <c r="F17" s="12">
        <v>6</v>
      </c>
      <c r="G17" s="12">
        <v>8</v>
      </c>
      <c r="H17" s="12">
        <v>5</v>
      </c>
      <c r="I17" s="12">
        <v>6</v>
      </c>
      <c r="J17" s="12">
        <v>6</v>
      </c>
      <c r="K17" s="12">
        <v>7</v>
      </c>
      <c r="L17" s="13">
        <f t="shared" si="0"/>
        <v>54</v>
      </c>
      <c r="M17" s="12">
        <v>18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0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16</v>
      </c>
      <c r="B19" s="12"/>
      <c r="C19" s="12">
        <v>8</v>
      </c>
      <c r="D19" s="12">
        <v>5</v>
      </c>
      <c r="E19" s="12">
        <v>5</v>
      </c>
      <c r="F19" s="12">
        <v>3</v>
      </c>
      <c r="G19" s="12">
        <v>6</v>
      </c>
      <c r="H19" s="12">
        <v>5</v>
      </c>
      <c r="I19" s="12">
        <v>6</v>
      </c>
      <c r="J19" s="12">
        <v>6</v>
      </c>
      <c r="K19" s="12">
        <v>6</v>
      </c>
      <c r="L19" s="13">
        <f t="shared" si="0"/>
        <v>50</v>
      </c>
      <c r="M19" s="12">
        <v>14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0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0</v>
      </c>
      <c r="J20" s="16">
        <f>IF(J19&gt;0, VLOOKUP(J19-J$5-(INT($M19/9)+(MOD($M19,9)&gt;=J$6)), 'Point System'!$A$4:$B$15, 2),"")</f>
        <v>1</v>
      </c>
      <c r="K20" s="16">
        <f>IF(K19&gt;0, VLOOKUP(K19-K$5-(INT($M19/9)+(MOD($M19,9)&gt;=K$6)), 'Point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34</v>
      </c>
      <c r="B21" s="12"/>
      <c r="C21" s="12">
        <v>4</v>
      </c>
      <c r="D21" s="12">
        <v>5</v>
      </c>
      <c r="E21" s="12">
        <v>4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2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3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11</v>
      </c>
      <c r="B23" s="12"/>
      <c r="C23" s="12">
        <v>5</v>
      </c>
      <c r="D23" s="12">
        <v>5</v>
      </c>
      <c r="E23" s="12">
        <v>5</v>
      </c>
      <c r="F23" s="12">
        <v>4</v>
      </c>
      <c r="G23" s="12">
        <v>4</v>
      </c>
      <c r="H23" s="12">
        <v>4</v>
      </c>
      <c r="I23" s="12">
        <v>4</v>
      </c>
      <c r="J23" s="12">
        <v>4</v>
      </c>
      <c r="K23" s="12">
        <v>6</v>
      </c>
      <c r="L23" s="13">
        <f t="shared" si="0"/>
        <v>41</v>
      </c>
      <c r="M23" s="12">
        <v>9</v>
      </c>
      <c r="N23" s="12">
        <f>IF(L23&lt;&gt;"",L23- M23, "")</f>
        <v>32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3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22</v>
      </c>
      <c r="M24" s="16"/>
      <c r="N24" s="16"/>
      <c r="O24" s="18">
        <f>IF(L24&lt;&gt;"", L24, "")</f>
        <v>22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26</v>
      </c>
      <c r="B25" s="12"/>
      <c r="C25" s="12">
        <v>6</v>
      </c>
      <c r="D25" s="12">
        <v>10</v>
      </c>
      <c r="E25" s="12">
        <v>8</v>
      </c>
      <c r="F25" s="12">
        <v>6</v>
      </c>
      <c r="G25" s="12">
        <v>8</v>
      </c>
      <c r="H25" s="12">
        <v>8</v>
      </c>
      <c r="I25" s="12">
        <v>6</v>
      </c>
      <c r="J25" s="12">
        <v>8</v>
      </c>
      <c r="K25" s="12">
        <v>10</v>
      </c>
      <c r="L25" s="13">
        <f t="shared" si="0"/>
        <v>70</v>
      </c>
      <c r="M25" s="12">
        <v>22</v>
      </c>
      <c r="N25" s="12">
        <f>IF(L25&lt;&gt;"",L25- M25, "")</f>
        <v>48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0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0</v>
      </c>
      <c r="K26" s="16">
        <f>IF(K25&gt;0, VLOOKUP(K25-K$5-(INT($M25/9)+(MOD($M25,9)&gt;=K$6)), 'Point System'!$A$4:$B$15, 2),"")</f>
        <v>0</v>
      </c>
      <c r="L26" s="17">
        <f t="shared" si="0"/>
        <v>6</v>
      </c>
      <c r="M26" s="16"/>
      <c r="N26" s="16"/>
      <c r="O26" s="18">
        <f>IF(L26&lt;&gt;"", L26, "")</f>
        <v>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33</v>
      </c>
      <c r="B27" s="12"/>
      <c r="C27" s="12">
        <v>8</v>
      </c>
      <c r="D27" s="12">
        <v>6</v>
      </c>
      <c r="E27" s="12">
        <v>5</v>
      </c>
      <c r="F27" s="12">
        <v>6</v>
      </c>
      <c r="G27" s="12">
        <v>6</v>
      </c>
      <c r="H27" s="12">
        <v>5</v>
      </c>
      <c r="I27" s="12">
        <v>4</v>
      </c>
      <c r="J27" s="12">
        <v>6</v>
      </c>
      <c r="K27" s="12">
        <v>6</v>
      </c>
      <c r="L27" s="13">
        <f t="shared" si="0"/>
        <v>52</v>
      </c>
      <c r="M27" s="12">
        <v>11</v>
      </c>
      <c r="N27" s="12">
        <f>IF(L27&lt;&gt;"",L27- M27, "")</f>
        <v>41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0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0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si="0"/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35</v>
      </c>
      <c r="B29" s="12"/>
      <c r="C29" s="12">
        <v>5</v>
      </c>
      <c r="D29" s="12">
        <v>6</v>
      </c>
      <c r="E29" s="12">
        <v>5</v>
      </c>
      <c r="F29" s="12">
        <v>5</v>
      </c>
      <c r="G29" s="12">
        <v>5</v>
      </c>
      <c r="H29" s="12">
        <v>5</v>
      </c>
      <c r="I29" s="12">
        <v>5</v>
      </c>
      <c r="J29" s="12">
        <v>7</v>
      </c>
      <c r="K29" s="12">
        <v>7</v>
      </c>
      <c r="L29" s="13">
        <f t="shared" si="0"/>
        <v>50</v>
      </c>
      <c r="M29" s="12">
        <v>14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3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3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1</v>
      </c>
      <c r="J30" s="16">
        <f>IF(J29&gt;0, VLOOKUP(J29-J$5-(INT($M29/9)+(MOD($M29,9)&gt;=J$6)), 'Point System'!$A$4:$B$15, 2),"")</f>
        <v>0</v>
      </c>
      <c r="K30" s="16">
        <f>IF(K29&gt;0, VLOOKUP(K29-K$5-(INT($M29/9)+(MOD($M29,9)&gt;=K$6)), 'Point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5</v>
      </c>
      <c r="D31" s="12">
        <v>5</v>
      </c>
      <c r="E31" s="12">
        <v>5</v>
      </c>
      <c r="F31" s="12">
        <v>3</v>
      </c>
      <c r="G31" s="12">
        <v>4</v>
      </c>
      <c r="H31" s="12">
        <v>4</v>
      </c>
      <c r="I31" s="12">
        <v>4</v>
      </c>
      <c r="J31" s="12">
        <v>5</v>
      </c>
      <c r="K31" s="12">
        <v>5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2</v>
      </c>
      <c r="D32" s="16">
        <f>IF(D31&gt;0, VLOOKUP(D31-D$5-(INT($M31/9)+(MOD($M31,9)&gt;=D$6)), 'Point System'!$A$4:$B$15, 2),"")</f>
        <v>3</v>
      </c>
      <c r="E32" s="16">
        <f>IF(E31&gt;0, VLOOKUP(E31-E$5-(INT($M31/9)+(MOD($M31,9)&gt;=E$6)), 'Point System'!$A$4:$B$15, 2),"")</f>
        <v>2</v>
      </c>
      <c r="F32" s="16">
        <f>IF(F31&gt;0, VLOOKUP(F31-F$5-(INT($M31/9)+(MOD($M31,9)&gt;=F$6)), 'Point System'!$A$4:$B$15, 2),"")</f>
        <v>2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02748716-3865-244E-B5BA-B837FD6542E8}"/>
  </hyperlinks>
  <pageMargins left="0.7" right="0.7" top="0.75" bottom="0.75" header="0" footer="0"/>
  <pageSetup orientation="portrait"/>
  <ignoredErrors>
    <ignoredError sqref="L16 L12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FFF4-7DCE-AE4F-A3FB-E8DE4BB08B1A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29</v>
      </c>
      <c r="B7" s="12" t="s">
        <v>23</v>
      </c>
      <c r="C7" s="12">
        <v>5</v>
      </c>
      <c r="D7" s="12">
        <v>6</v>
      </c>
      <c r="E7" s="12">
        <v>6</v>
      </c>
      <c r="F7" s="12">
        <v>4</v>
      </c>
      <c r="G7" s="12">
        <v>6</v>
      </c>
      <c r="H7" s="12">
        <v>5</v>
      </c>
      <c r="I7" s="12">
        <v>4</v>
      </c>
      <c r="J7" s="12">
        <v>6</v>
      </c>
      <c r="K7" s="53">
        <v>4</v>
      </c>
      <c r="L7" s="13">
        <f t="shared" ref="L7:L32" si="0">IF(SUM(C7:K7)&gt;0, SUM(C7:K7),"")</f>
        <v>46</v>
      </c>
      <c r="M7" s="12">
        <v>13</v>
      </c>
      <c r="N7" s="12">
        <f>IF(L7&lt;&gt;"",L7- M7, "")</f>
        <v>33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5</v>
      </c>
      <c r="L8" s="17">
        <f t="shared" si="0"/>
        <v>21</v>
      </c>
      <c r="M8" s="16"/>
      <c r="N8" s="16"/>
      <c r="O8" s="18">
        <f>IF(L8&lt;&gt;"", L8, "")</f>
        <v>21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26</v>
      </c>
      <c r="B9" s="12"/>
      <c r="C9" s="12">
        <v>6</v>
      </c>
      <c r="D9" s="12">
        <v>9</v>
      </c>
      <c r="E9" s="12">
        <v>7</v>
      </c>
      <c r="F9" s="12">
        <v>5</v>
      </c>
      <c r="G9" s="12">
        <v>7</v>
      </c>
      <c r="H9" s="12">
        <v>7</v>
      </c>
      <c r="I9" s="12">
        <v>4</v>
      </c>
      <c r="J9" s="12">
        <v>8</v>
      </c>
      <c r="K9" s="12">
        <v>10</v>
      </c>
      <c r="L9" s="13">
        <f t="shared" si="0"/>
        <v>63</v>
      </c>
      <c r="M9" s="12">
        <v>24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1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0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13</v>
      </c>
      <c r="B11" s="12"/>
      <c r="C11" s="12">
        <v>5</v>
      </c>
      <c r="D11" s="12">
        <v>6</v>
      </c>
      <c r="E11" s="12">
        <v>6</v>
      </c>
      <c r="F11" s="12">
        <v>3</v>
      </c>
      <c r="G11" s="12">
        <v>6</v>
      </c>
      <c r="H11" s="12">
        <v>6</v>
      </c>
      <c r="I11" s="12">
        <v>5</v>
      </c>
      <c r="J11" s="12">
        <v>5</v>
      </c>
      <c r="K11" s="12">
        <v>7</v>
      </c>
      <c r="L11" s="13">
        <f t="shared" si="0"/>
        <v>49</v>
      </c>
      <c r="M11" s="12">
        <v>18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4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35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5</v>
      </c>
      <c r="J13" s="12">
        <v>7</v>
      </c>
      <c r="K13" s="12">
        <v>5</v>
      </c>
      <c r="L13" s="13">
        <f t="shared" si="0"/>
        <v>47</v>
      </c>
      <c r="M13" s="12">
        <v>14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0</v>
      </c>
      <c r="K14" s="16">
        <f>IF(K13&gt;0, VLOOKUP(K13-K$5-(INT($M13/9)+(MOD($M13,9)&gt;=K$6)), 'Point System'!$A$4:$B$15, 2),"")</f>
        <v>4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34</v>
      </c>
      <c r="B15" s="12"/>
      <c r="C15" s="53">
        <v>3</v>
      </c>
      <c r="D15" s="12">
        <v>5</v>
      </c>
      <c r="E15" s="12">
        <v>4</v>
      </c>
      <c r="F15" s="12">
        <v>3</v>
      </c>
      <c r="G15" s="53">
        <v>3</v>
      </c>
      <c r="H15" s="12">
        <v>5</v>
      </c>
      <c r="I15" s="12">
        <v>3</v>
      </c>
      <c r="J15" s="12">
        <v>5</v>
      </c>
      <c r="K15" s="53">
        <v>4</v>
      </c>
      <c r="L15" s="13">
        <f t="shared" si="0"/>
        <v>35</v>
      </c>
      <c r="M15" s="12">
        <v>2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15</v>
      </c>
      <c r="B17" s="12"/>
      <c r="C17" s="12">
        <v>5</v>
      </c>
      <c r="D17" s="12">
        <v>5</v>
      </c>
      <c r="E17" s="12">
        <v>6</v>
      </c>
      <c r="F17" s="12">
        <v>5</v>
      </c>
      <c r="G17" s="12">
        <v>7</v>
      </c>
      <c r="H17" s="12">
        <v>6</v>
      </c>
      <c r="I17" s="12">
        <v>4</v>
      </c>
      <c r="J17" s="12">
        <v>6</v>
      </c>
      <c r="K17" s="12">
        <v>6</v>
      </c>
      <c r="L17" s="13">
        <f t="shared" si="0"/>
        <v>50</v>
      </c>
      <c r="M17" s="12">
        <v>18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36</v>
      </c>
      <c r="B19" s="12"/>
      <c r="C19" s="12">
        <v>6</v>
      </c>
      <c r="D19" s="12">
        <v>7</v>
      </c>
      <c r="E19" s="12">
        <v>5</v>
      </c>
      <c r="F19" s="12">
        <v>5</v>
      </c>
      <c r="G19" s="12">
        <v>8</v>
      </c>
      <c r="H19" s="12">
        <v>6</v>
      </c>
      <c r="I19" s="12">
        <v>4</v>
      </c>
      <c r="J19" s="12">
        <v>7</v>
      </c>
      <c r="K19" s="12">
        <v>6</v>
      </c>
      <c r="L19" s="13">
        <f t="shared" si="0"/>
        <v>54</v>
      </c>
      <c r="M19" s="12">
        <v>10</v>
      </c>
      <c r="N19" s="12">
        <f>IF(L19&lt;&gt;"",L19- M19, "")</f>
        <v>44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1</v>
      </c>
      <c r="G20" s="16">
        <f>IF(G19&gt;0, VLOOKUP(G19-G$5-(INT($M19/9)+(MOD($M19,9)&gt;=G$6)), 'Point System'!$A$4:$B$15, 2),"")</f>
        <v>0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2</v>
      </c>
      <c r="L20" s="17">
        <f t="shared" si="0"/>
        <v>11</v>
      </c>
      <c r="M20" s="16"/>
      <c r="N20" s="16"/>
      <c r="O20" s="18">
        <f>IF(L20&lt;&gt;"", L20, "")</f>
        <v>11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14</v>
      </c>
      <c r="B21" s="12"/>
      <c r="C21" s="12">
        <v>5</v>
      </c>
      <c r="D21" s="12">
        <v>5</v>
      </c>
      <c r="E21" s="12">
        <v>6</v>
      </c>
      <c r="F21" s="12">
        <v>4</v>
      </c>
      <c r="G21" s="12">
        <v>5</v>
      </c>
      <c r="H21" s="12">
        <v>6</v>
      </c>
      <c r="I21" s="12">
        <v>4</v>
      </c>
      <c r="J21" s="12">
        <v>5</v>
      </c>
      <c r="K21" s="53">
        <v>4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4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5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32</v>
      </c>
      <c r="B23" s="12"/>
      <c r="C23" s="12">
        <v>7</v>
      </c>
      <c r="D23" s="12">
        <v>5</v>
      </c>
      <c r="E23" s="12">
        <v>5</v>
      </c>
      <c r="F23" s="12">
        <v>6</v>
      </c>
      <c r="G23" s="12">
        <v>5</v>
      </c>
      <c r="H23" s="12">
        <v>5</v>
      </c>
      <c r="I23" s="12">
        <v>3</v>
      </c>
      <c r="J23" s="12">
        <v>4</v>
      </c>
      <c r="K23" s="12">
        <v>6</v>
      </c>
      <c r="L23" s="13">
        <f t="shared" si="0"/>
        <v>46</v>
      </c>
      <c r="M23" s="12">
        <v>7</v>
      </c>
      <c r="N23" s="12">
        <f>IF(L23&lt;&gt;"",L23- M23, "")</f>
        <v>39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0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0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28</v>
      </c>
      <c r="B25" s="12"/>
      <c r="C25" s="12">
        <v>8</v>
      </c>
      <c r="D25" s="12">
        <v>6</v>
      </c>
      <c r="E25" s="12">
        <v>5</v>
      </c>
      <c r="F25" s="12">
        <v>5</v>
      </c>
      <c r="G25" s="12">
        <v>6</v>
      </c>
      <c r="H25" s="12">
        <v>5</v>
      </c>
      <c r="I25" s="12">
        <v>4</v>
      </c>
      <c r="J25" s="12">
        <v>5</v>
      </c>
      <c r="K25" s="12">
        <v>7</v>
      </c>
      <c r="L25" s="13">
        <f t="shared" si="0"/>
        <v>51</v>
      </c>
      <c r="M25" s="12">
        <v>15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0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3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3</v>
      </c>
      <c r="K26" s="16">
        <f>IF(K25&gt;0, VLOOKUP(K25-K$5-(INT($M25/9)+(MOD($M25,9)&gt;=K$6)), 'Point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33</v>
      </c>
      <c r="B27" s="12"/>
      <c r="C27" s="12">
        <v>4</v>
      </c>
      <c r="D27" s="12">
        <v>7</v>
      </c>
      <c r="E27" s="12">
        <v>5</v>
      </c>
      <c r="F27" s="12">
        <v>4</v>
      </c>
      <c r="G27" s="12">
        <v>7</v>
      </c>
      <c r="H27" s="12">
        <v>6</v>
      </c>
      <c r="I27" s="12">
        <v>3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11</v>
      </c>
      <c r="B29" s="12"/>
      <c r="C29" s="12">
        <v>6</v>
      </c>
      <c r="D29" s="12">
        <v>5</v>
      </c>
      <c r="E29" s="12">
        <v>5</v>
      </c>
      <c r="F29" s="12">
        <v>5</v>
      </c>
      <c r="G29" s="12">
        <v>8</v>
      </c>
      <c r="H29" s="12">
        <v>5</v>
      </c>
      <c r="I29" s="12">
        <v>3</v>
      </c>
      <c r="J29" s="12">
        <v>6</v>
      </c>
      <c r="K29" s="12">
        <v>7</v>
      </c>
      <c r="L29" s="13">
        <f t="shared" si="0"/>
        <v>50</v>
      </c>
      <c r="M29" s="12">
        <v>8</v>
      </c>
      <c r="N29" s="12">
        <f>IF(L29&lt;&gt;"",L29- M29, "")</f>
        <v>42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1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0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1</v>
      </c>
      <c r="K30" s="16">
        <f>IF(K29&gt;0, VLOOKUP(K29-K$5-(INT($M29/9)+(MOD($M29,9)&gt;=K$6)), 'Point System'!$A$4:$B$15, 2),"")</f>
        <v>1</v>
      </c>
      <c r="L30" s="17">
        <f t="shared" si="0"/>
        <v>13</v>
      </c>
      <c r="M30" s="16"/>
      <c r="N30" s="16"/>
      <c r="O30" s="18">
        <f>IF(L30&lt;&gt;"", L30, "")</f>
        <v>13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4</v>
      </c>
      <c r="D31" s="12">
        <v>7</v>
      </c>
      <c r="E31" s="12">
        <v>4</v>
      </c>
      <c r="F31" s="12">
        <v>4</v>
      </c>
      <c r="G31" s="12">
        <v>4</v>
      </c>
      <c r="H31" s="12">
        <v>4</v>
      </c>
      <c r="I31" s="12">
        <v>3</v>
      </c>
      <c r="J31" s="12">
        <v>4</v>
      </c>
      <c r="K31" s="12">
        <v>6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1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3</v>
      </c>
      <c r="J32" s="16">
        <f>IF(J31&gt;0, VLOOKUP(J31-J$5-(INT($M31/9)+(MOD($M31,9)&gt;=J$6)), 'Point System'!$A$4:$B$15, 2),"")</f>
        <v>3</v>
      </c>
      <c r="K32" s="16">
        <f>IF(K31&gt;0, VLOOKUP(K31-K$5-(INT($M31/9)+(MOD($M31,9)&gt;=K$6)), 'Point System'!$A$4:$B$15, 2),"")</f>
        <v>2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B50739FE-0046-6B47-A26A-281338C41E93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7437-D440-6142-8416-6B7D6376EFBB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34</v>
      </c>
      <c r="B7" s="12" t="s">
        <v>23</v>
      </c>
      <c r="C7" s="12">
        <v>5</v>
      </c>
      <c r="D7" s="12">
        <v>5</v>
      </c>
      <c r="E7" s="12">
        <v>5</v>
      </c>
      <c r="F7" s="12">
        <v>3</v>
      </c>
      <c r="G7" s="53">
        <v>3</v>
      </c>
      <c r="H7" s="12">
        <v>4</v>
      </c>
      <c r="I7" s="12">
        <v>3</v>
      </c>
      <c r="J7" s="12">
        <v>4</v>
      </c>
      <c r="K7" s="12">
        <v>5</v>
      </c>
      <c r="L7" s="13">
        <f t="shared" ref="L7:L32" si="0">IF(SUM(C7:K7)&gt;0, SUM(C7:K7),"")</f>
        <v>37</v>
      </c>
      <c r="M7" s="12">
        <v>2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32</v>
      </c>
      <c r="B9" s="12"/>
      <c r="C9" s="12">
        <v>6</v>
      </c>
      <c r="D9" s="12">
        <v>5</v>
      </c>
      <c r="E9" s="12">
        <v>5</v>
      </c>
      <c r="F9" s="12">
        <v>3</v>
      </c>
      <c r="G9" s="12">
        <v>5</v>
      </c>
      <c r="H9" s="12">
        <v>5</v>
      </c>
      <c r="I9" s="12">
        <v>3</v>
      </c>
      <c r="J9" s="12">
        <v>4</v>
      </c>
      <c r="K9" s="12">
        <v>6</v>
      </c>
      <c r="L9" s="13">
        <f t="shared" si="0"/>
        <v>42</v>
      </c>
      <c r="M9" s="12">
        <v>8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14</v>
      </c>
      <c r="B11" s="12"/>
      <c r="C11" s="12">
        <v>5</v>
      </c>
      <c r="D11" s="12">
        <v>5</v>
      </c>
      <c r="E11" s="12">
        <v>4</v>
      </c>
      <c r="F11" s="12">
        <v>3</v>
      </c>
      <c r="G11" s="12">
        <v>4</v>
      </c>
      <c r="H11" s="12">
        <v>5</v>
      </c>
      <c r="I11" s="12">
        <v>5</v>
      </c>
      <c r="J11" s="12">
        <v>6</v>
      </c>
      <c r="K11" s="12">
        <v>5</v>
      </c>
      <c r="L11" s="13">
        <f t="shared" si="0"/>
        <v>42</v>
      </c>
      <c r="M11" s="12">
        <v>12</v>
      </c>
      <c r="N11" s="12">
        <f>IF(L11&lt;&gt;"",L11- M11, "")</f>
        <v>30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3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24</v>
      </c>
      <c r="M12" s="16"/>
      <c r="N12" s="16"/>
      <c r="O12" s="18">
        <f>IF(L12&lt;&gt;"", L12, "")</f>
        <v>24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13</v>
      </c>
      <c r="B13" s="12"/>
      <c r="C13" s="12">
        <v>6</v>
      </c>
      <c r="D13" s="12">
        <v>7</v>
      </c>
      <c r="E13" s="12">
        <v>5</v>
      </c>
      <c r="F13" s="12">
        <v>5</v>
      </c>
      <c r="G13" s="12">
        <v>7</v>
      </c>
      <c r="H13" s="12">
        <v>7</v>
      </c>
      <c r="I13" s="12">
        <v>4</v>
      </c>
      <c r="J13" s="12">
        <v>7</v>
      </c>
      <c r="K13" s="12">
        <v>6</v>
      </c>
      <c r="L13" s="13">
        <f t="shared" si="0"/>
        <v>54</v>
      </c>
      <c r="M13" s="12">
        <v>18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11</v>
      </c>
      <c r="B15" s="12"/>
      <c r="C15" s="12">
        <v>5</v>
      </c>
      <c r="D15" s="12">
        <v>5</v>
      </c>
      <c r="E15" s="12">
        <v>5</v>
      </c>
      <c r="F15" s="12">
        <v>3</v>
      </c>
      <c r="G15" s="12">
        <v>6</v>
      </c>
      <c r="H15" s="12">
        <v>6</v>
      </c>
      <c r="I15" s="12">
        <v>3</v>
      </c>
      <c r="J15" s="12">
        <v>6</v>
      </c>
      <c r="K15" s="12">
        <v>5</v>
      </c>
      <c r="L15" s="13">
        <f t="shared" si="0"/>
        <v>44</v>
      </c>
      <c r="M15" s="12">
        <v>9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26</v>
      </c>
      <c r="B17" s="12"/>
      <c r="C17" s="12">
        <v>6</v>
      </c>
      <c r="D17" s="12">
        <v>6</v>
      </c>
      <c r="E17" s="12">
        <v>7</v>
      </c>
      <c r="F17" s="12">
        <v>5</v>
      </c>
      <c r="G17" s="12">
        <v>8</v>
      </c>
      <c r="H17" s="12">
        <v>6</v>
      </c>
      <c r="I17" s="12">
        <v>5</v>
      </c>
      <c r="J17" s="12">
        <v>6</v>
      </c>
      <c r="K17" s="12">
        <v>9</v>
      </c>
      <c r="L17" s="13">
        <f t="shared" si="0"/>
        <v>58</v>
      </c>
      <c r="M17" s="12">
        <v>24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29</v>
      </c>
      <c r="B19" s="12"/>
      <c r="C19" s="12">
        <v>5</v>
      </c>
      <c r="D19" s="12">
        <v>6</v>
      </c>
      <c r="E19" s="12">
        <v>5</v>
      </c>
      <c r="F19" s="12">
        <v>3</v>
      </c>
      <c r="G19" s="12">
        <v>5</v>
      </c>
      <c r="H19" s="12">
        <v>5</v>
      </c>
      <c r="I19" s="12">
        <v>3</v>
      </c>
      <c r="J19" s="12">
        <v>5</v>
      </c>
      <c r="K19" s="12">
        <v>6</v>
      </c>
      <c r="L19" s="13">
        <f t="shared" si="0"/>
        <v>43</v>
      </c>
      <c r="M19" s="12">
        <v>12</v>
      </c>
      <c r="N19" s="12">
        <f>IF(L19&lt;&gt;"",L19- M19, "")</f>
        <v>31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23</v>
      </c>
      <c r="M20" s="16"/>
      <c r="N20" s="16"/>
      <c r="O20" s="18">
        <f>IF(L20&lt;&gt;"", L20, "")</f>
        <v>23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7</v>
      </c>
      <c r="D21" s="12">
        <v>6</v>
      </c>
      <c r="E21" s="12">
        <v>5</v>
      </c>
      <c r="F21" s="12">
        <v>4</v>
      </c>
      <c r="G21" s="12">
        <v>7</v>
      </c>
      <c r="H21" s="12">
        <v>6</v>
      </c>
      <c r="I21" s="12">
        <v>4</v>
      </c>
      <c r="J21" s="12">
        <v>6</v>
      </c>
      <c r="K21" s="12">
        <v>6</v>
      </c>
      <c r="L21" s="13">
        <f t="shared" si="0"/>
        <v>51</v>
      </c>
      <c r="M21" s="12">
        <v>12</v>
      </c>
      <c r="N21" s="12">
        <f>IF(L21&lt;&gt;"",L21- M21, "")</f>
        <v>39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0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3</v>
      </c>
      <c r="L22" s="17">
        <f t="shared" si="0"/>
        <v>15</v>
      </c>
      <c r="M22" s="16"/>
      <c r="N22" s="16"/>
      <c r="O22" s="18">
        <f>IF(L22&lt;&gt;"", L22, "")</f>
        <v>15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12</v>
      </c>
      <c r="B23" s="12"/>
      <c r="C23" s="12">
        <v>4</v>
      </c>
      <c r="D23" s="12">
        <v>5</v>
      </c>
      <c r="E23" s="12">
        <v>4</v>
      </c>
      <c r="F23" s="12">
        <v>4</v>
      </c>
      <c r="G23" s="53">
        <v>3</v>
      </c>
      <c r="H23" s="12">
        <v>5</v>
      </c>
      <c r="I23" s="12">
        <v>3</v>
      </c>
      <c r="J23" s="12">
        <v>5</v>
      </c>
      <c r="K23" s="12">
        <v>5</v>
      </c>
      <c r="L23" s="13">
        <f t="shared" si="0"/>
        <v>38</v>
      </c>
      <c r="M23" s="12">
        <v>7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4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3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31</v>
      </c>
      <c r="B25" s="12"/>
      <c r="C25" s="12">
        <v>6</v>
      </c>
      <c r="D25" s="12">
        <v>5</v>
      </c>
      <c r="E25" s="12">
        <v>6</v>
      </c>
      <c r="F25" s="12">
        <v>4</v>
      </c>
      <c r="G25" s="12">
        <v>6</v>
      </c>
      <c r="H25" s="12">
        <v>7</v>
      </c>
      <c r="I25" s="12">
        <v>3</v>
      </c>
      <c r="J25" s="12">
        <v>5</v>
      </c>
      <c r="K25" s="12">
        <v>9</v>
      </c>
      <c r="L25" s="13">
        <f t="shared" si="0"/>
        <v>51</v>
      </c>
      <c r="M25" s="12">
        <v>9</v>
      </c>
      <c r="N25" s="12">
        <f>IF(L25&lt;&gt;"",L25- M25, "")</f>
        <v>42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1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3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0</v>
      </c>
      <c r="L26" s="17">
        <f t="shared" si="0"/>
        <v>13</v>
      </c>
      <c r="M26" s="16"/>
      <c r="N26" s="16"/>
      <c r="O26" s="18">
        <f>IF(L26&lt;&gt;"", L26, "")</f>
        <v>13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27</v>
      </c>
      <c r="B27" s="12"/>
      <c r="C27" s="12">
        <v>6</v>
      </c>
      <c r="D27" s="12">
        <v>5</v>
      </c>
      <c r="E27" s="12">
        <v>5</v>
      </c>
      <c r="F27" s="12">
        <v>6</v>
      </c>
      <c r="G27" s="12">
        <v>6</v>
      </c>
      <c r="H27" s="12">
        <v>4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1</v>
      </c>
      <c r="D28" s="16">
        <f>IF(D27&gt;0, VLOOKUP(D27-D$5-(INT($M27/9)+(MOD($M27,9)&gt;=D$6)), 'Point System'!$A$4:$B$15, 2),"")</f>
        <v>4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0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3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 t="str">
        <f>IF(C29&gt;0, VLOOKUP(C29-C$5-(INT($M29/9)+(MOD($M29,9)&gt;=C$6)), '[1]Point System'!$A$4:$B$15, 2),"")</f>
        <v/>
      </c>
      <c r="D30" s="16" t="str">
        <f>IF(D29&gt;0, VLOOKUP(D29-D$5-(INT($M29/9)+(MOD($M29,9)&gt;=D$6)), '[1]Point System'!$A$4:$B$15, 2),"")</f>
        <v/>
      </c>
      <c r="E30" s="16" t="str">
        <f>IF(E29&gt;0, VLOOKUP(E29-E$5-(INT($M29/9)+(MOD($M29,9)&gt;=E$6)), '[1]Point System'!$A$4:$B$15, 2),"")</f>
        <v/>
      </c>
      <c r="F30" s="16" t="str">
        <f>IF(F29&gt;0, VLOOKUP(F29-F$5-(INT($M29/9)+(MOD($M29,9)&gt;=F$6)), '[1]Point System'!$A$4:$B$15, 2),"")</f>
        <v/>
      </c>
      <c r="G30" s="16" t="str">
        <f>IF(G29&gt;0, VLOOKUP(G29-G$5-(INT($M29/9)+(MOD($M29,9)&gt;=G$6)), '[1]Point System'!$A$4:$B$15, 2),"")</f>
        <v/>
      </c>
      <c r="H30" s="16" t="str">
        <f>IF(H29&gt;0, VLOOKUP(H29-H$5-(INT($M29/9)+(MOD($M29,9)&gt;=H$6)), '[1]Point System'!$A$4:$B$15, 2),"")</f>
        <v/>
      </c>
      <c r="I30" s="16" t="str">
        <f>IF(I29&gt;0, VLOOKUP(I29-I$5-(INT($M29/9)+(MOD($M29,9)&gt;=I$6)), '[1]Point System'!$A$4:$B$15, 2),"")</f>
        <v/>
      </c>
      <c r="J30" s="16" t="str">
        <f>IF(J29&gt;0, VLOOKUP(J29-J$5-(INT($M29/9)+(MOD($M29,9)&gt;=J$6)), '[1]Point System'!$A$4:$B$15, 2),"")</f>
        <v/>
      </c>
      <c r="K30" s="16" t="str">
        <f>IF(K29&gt;0, VLOOKUP(K29-K$5-(INT($M29/9)+(MOD($M29,9)&gt;=K$6)), '[1]Point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2"/>
      <c r="N31" s="12" t="str">
        <f>IF(L31&lt;&gt;"",L31- M31, "")</f>
        <v/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 t="str">
        <f>IF(C31&gt;0, VLOOKUP(C31-C$5-(INT($M31/9)+(MOD($M31,9)&gt;=C$6)), '[1]Point System'!$A$4:$B$15, 2),"")</f>
        <v/>
      </c>
      <c r="D32" s="16" t="str">
        <f>IF(D31&gt;0, VLOOKUP(D31-D$5-(INT($M31/9)+(MOD($M31,9)&gt;=D$6)), '[1]Point System'!$A$4:$B$15, 2),"")</f>
        <v/>
      </c>
      <c r="E32" s="16" t="str">
        <f>IF(E31&gt;0, VLOOKUP(E31-E$5-(INT($M31/9)+(MOD($M31,9)&gt;=E$6)), '[1]Point System'!$A$4:$B$15, 2),"")</f>
        <v/>
      </c>
      <c r="F32" s="16" t="str">
        <f>IF(F31&gt;0, VLOOKUP(F31-F$5-(INT($M31/9)+(MOD($M31,9)&gt;=F$6)), '[1]Point System'!$A$4:$B$15, 2),"")</f>
        <v/>
      </c>
      <c r="G32" s="16" t="str">
        <f>IF(G31&gt;0, VLOOKUP(G31-G$5-(INT($M31/9)+(MOD($M31,9)&gt;=G$6)), '[1]Point System'!$A$4:$B$15, 2),"")</f>
        <v/>
      </c>
      <c r="H32" s="16" t="str">
        <f>IF(H31&gt;0, VLOOKUP(H31-H$5-(INT($M31/9)+(MOD($M31,9)&gt;=H$6)), '[1]Point System'!$A$4:$B$15, 2),"")</f>
        <v/>
      </c>
      <c r="I32" s="16" t="str">
        <f>IF(I31&gt;0, VLOOKUP(I31-I$5-(INT($M31/9)+(MOD($M31,9)&gt;=I$6)), '[1]Point System'!$A$4:$B$15, 2),"")</f>
        <v/>
      </c>
      <c r="J32" s="16" t="str">
        <f>IF(J31&gt;0, VLOOKUP(J31-J$5-(INT($M31/9)+(MOD($M31,9)&gt;=J$6)), '[1]Point System'!$A$4:$B$15, 2),"")</f>
        <v/>
      </c>
      <c r="K32" s="16" t="str">
        <f>IF(K31&gt;0, VLOOKUP(K31-K$5-(INT($M31/9)+(MOD($M31,9)&gt;=K$6)), '[1]Point System'!$A$4:$B$15, 2),"")</f>
        <v/>
      </c>
      <c r="L32" s="17" t="str">
        <f t="shared" si="0"/>
        <v/>
      </c>
      <c r="M32" s="16"/>
      <c r="N32" s="16"/>
      <c r="O32" s="18" t="str">
        <f>IF(L32&lt;&gt;"", L32, "")</f>
        <v/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296EA40C-B01A-6141-8BDD-1D636BF0F5E0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2511-7E79-FD46-B471-0CAEE99F4672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26</v>
      </c>
      <c r="B7" s="12" t="s">
        <v>23</v>
      </c>
      <c r="C7" s="12">
        <v>5</v>
      </c>
      <c r="D7" s="12">
        <v>7</v>
      </c>
      <c r="E7" s="12">
        <v>7</v>
      </c>
      <c r="F7" s="12">
        <v>5</v>
      </c>
      <c r="G7" s="12">
        <v>7</v>
      </c>
      <c r="H7" s="12">
        <v>8</v>
      </c>
      <c r="I7" s="12">
        <v>5</v>
      </c>
      <c r="J7" s="12">
        <v>6</v>
      </c>
      <c r="K7" s="12">
        <v>10</v>
      </c>
      <c r="L7" s="13">
        <f t="shared" ref="L7:L32" si="0">IF(SUM(C7:K7)&gt;0, SUM(C7:K7),"")</f>
        <v>60</v>
      </c>
      <c r="M7" s="12">
        <v>24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0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27</v>
      </c>
      <c r="B9" s="12"/>
      <c r="C9" s="12">
        <v>6</v>
      </c>
      <c r="D9" s="53">
        <v>4</v>
      </c>
      <c r="E9" s="12">
        <v>5</v>
      </c>
      <c r="F9" s="12">
        <v>5</v>
      </c>
      <c r="G9" s="12">
        <v>7</v>
      </c>
      <c r="H9" s="12">
        <v>6</v>
      </c>
      <c r="I9" s="12">
        <v>3</v>
      </c>
      <c r="J9" s="12">
        <v>5</v>
      </c>
      <c r="K9" s="12">
        <v>7</v>
      </c>
      <c r="L9" s="13">
        <f t="shared" si="0"/>
        <v>48</v>
      </c>
      <c r="M9" s="12">
        <v>12</v>
      </c>
      <c r="N9" s="12">
        <f>IF(L9&lt;&gt;"",L9- M9, "")</f>
        <v>36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5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18</v>
      </c>
      <c r="M10" s="16"/>
      <c r="N10" s="16"/>
      <c r="O10" s="18">
        <f>IF(L10&lt;&gt;"", L10, "")</f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6</v>
      </c>
      <c r="G11" s="12">
        <v>6</v>
      </c>
      <c r="H11" s="12">
        <v>6</v>
      </c>
      <c r="I11" s="12">
        <v>3</v>
      </c>
      <c r="J11" s="12">
        <v>5</v>
      </c>
      <c r="K11" s="53">
        <v>4</v>
      </c>
      <c r="L11" s="13">
        <f t="shared" si="0"/>
        <v>45</v>
      </c>
      <c r="M11" s="12">
        <v>11</v>
      </c>
      <c r="N11" s="12">
        <f>IF(L11&lt;&gt;"",L11- M11, "")</f>
        <v>34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0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5</v>
      </c>
      <c r="L12" s="17">
        <f t="shared" ref="L12" si="1">IF(SUM(C12:K12)&gt;0, SUM(C12:K12),"")</f>
        <v>20</v>
      </c>
      <c r="M12" s="16"/>
      <c r="N12" s="16"/>
      <c r="O12" s="18">
        <f>IF(L12&lt;&gt;"", L12, "")</f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36</v>
      </c>
      <c r="B13" s="12"/>
      <c r="C13" s="12">
        <v>6</v>
      </c>
      <c r="D13" s="12">
        <v>6</v>
      </c>
      <c r="E13" s="12">
        <v>5</v>
      </c>
      <c r="F13" s="12">
        <v>4</v>
      </c>
      <c r="G13" s="12">
        <v>6</v>
      </c>
      <c r="H13" s="12">
        <v>6</v>
      </c>
      <c r="I13" s="12">
        <v>5</v>
      </c>
      <c r="J13" s="12">
        <v>6</v>
      </c>
      <c r="K13" s="12">
        <v>7</v>
      </c>
      <c r="L13" s="13">
        <f t="shared" si="0"/>
        <v>51</v>
      </c>
      <c r="M13" s="12">
        <v>11</v>
      </c>
      <c r="N13" s="12">
        <f>IF(L13&lt;&gt;"",L13- M13, "")</f>
        <v>40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1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14</v>
      </c>
      <c r="M14" s="16"/>
      <c r="N14" s="16"/>
      <c r="O14" s="18">
        <f>IF(L14&lt;&gt;"", L14, "")</f>
        <v>14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35</v>
      </c>
      <c r="B15" s="12"/>
      <c r="C15" s="12">
        <v>6</v>
      </c>
      <c r="D15" s="12">
        <v>7</v>
      </c>
      <c r="E15" s="53">
        <v>3</v>
      </c>
      <c r="F15" s="12">
        <v>4</v>
      </c>
      <c r="G15" s="12">
        <v>6</v>
      </c>
      <c r="H15" s="12">
        <v>5</v>
      </c>
      <c r="I15" s="12">
        <v>3</v>
      </c>
      <c r="J15" s="12">
        <v>6</v>
      </c>
      <c r="K15" s="12">
        <v>6</v>
      </c>
      <c r="L15" s="13">
        <f t="shared" si="0"/>
        <v>46</v>
      </c>
      <c r="M15" s="12">
        <v>13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5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12</v>
      </c>
      <c r="B17" s="12"/>
      <c r="C17" s="12">
        <v>4</v>
      </c>
      <c r="D17" s="12">
        <v>5</v>
      </c>
      <c r="E17" s="12">
        <v>4</v>
      </c>
      <c r="F17" s="12">
        <v>3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41</v>
      </c>
      <c r="M17" s="12">
        <v>7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2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11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4</v>
      </c>
      <c r="H19" s="12">
        <v>5</v>
      </c>
      <c r="I19" s="12">
        <v>3</v>
      </c>
      <c r="J19" s="12">
        <v>4</v>
      </c>
      <c r="K19" s="12">
        <v>6</v>
      </c>
      <c r="L19" s="13">
        <f t="shared" si="0"/>
        <v>43</v>
      </c>
      <c r="M19" s="12">
        <v>9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3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13</v>
      </c>
      <c r="B21" s="12"/>
      <c r="C21" s="12">
        <v>6</v>
      </c>
      <c r="D21" s="12">
        <v>8</v>
      </c>
      <c r="E21" s="12">
        <v>6</v>
      </c>
      <c r="F21" s="12">
        <v>5</v>
      </c>
      <c r="G21" s="12">
        <v>7</v>
      </c>
      <c r="H21" s="12">
        <v>6</v>
      </c>
      <c r="I21" s="12">
        <v>6</v>
      </c>
      <c r="J21" s="12">
        <v>7</v>
      </c>
      <c r="K21" s="12">
        <v>7</v>
      </c>
      <c r="L21" s="13">
        <f t="shared" si="0"/>
        <v>58</v>
      </c>
      <c r="M21" s="12">
        <v>18</v>
      </c>
      <c r="N21" s="12">
        <f>IF(L21&lt;&gt;"",L21- M21, "")</f>
        <v>40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1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2</v>
      </c>
      <c r="L22" s="17">
        <f t="shared" si="0"/>
        <v>14</v>
      </c>
      <c r="M22" s="16"/>
      <c r="N22" s="16"/>
      <c r="O22" s="18">
        <f>IF(L22&lt;&gt;"", L22, "")</f>
        <v>14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29</v>
      </c>
      <c r="B23" s="12"/>
      <c r="C23" s="12">
        <v>5</v>
      </c>
      <c r="D23" s="12">
        <v>5</v>
      </c>
      <c r="E23" s="12">
        <v>4</v>
      </c>
      <c r="F23" s="12">
        <v>5</v>
      </c>
      <c r="G23" s="12">
        <v>6</v>
      </c>
      <c r="H23" s="12">
        <v>7</v>
      </c>
      <c r="I23" s="12">
        <v>4</v>
      </c>
      <c r="J23" s="12">
        <v>6</v>
      </c>
      <c r="K23" s="12">
        <v>5</v>
      </c>
      <c r="L23" s="13">
        <f t="shared" si="0"/>
        <v>47</v>
      </c>
      <c r="M23" s="12">
        <v>12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4</v>
      </c>
      <c r="E24" s="16">
        <f>IF(E23&gt;0, VLOOKUP(E23-E$5-(INT($M23/9)+(MOD($M23,9)&gt;=E$6)), 'Point System'!$A$4:$B$15, 2),"")</f>
        <v>4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0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1</v>
      </c>
      <c r="K24" s="16">
        <f>IF(K23&gt;0, VLOOKUP(K23-K$5-(INT($M23/9)+(MOD($M23,9)&gt;=K$6)), 'Point System'!$A$4:$B$15, 2),"")</f>
        <v>4</v>
      </c>
      <c r="L24" s="17">
        <f t="shared" si="0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33</v>
      </c>
      <c r="B25" s="12"/>
      <c r="C25" s="12">
        <v>4</v>
      </c>
      <c r="D25" s="12">
        <v>7</v>
      </c>
      <c r="E25" s="12">
        <v>5</v>
      </c>
      <c r="F25" s="12">
        <v>3</v>
      </c>
      <c r="G25" s="12">
        <v>7</v>
      </c>
      <c r="H25" s="12">
        <v>6</v>
      </c>
      <c r="I25" s="12">
        <v>5</v>
      </c>
      <c r="J25" s="12">
        <v>6</v>
      </c>
      <c r="K25" s="12">
        <v>6</v>
      </c>
      <c r="L25" s="13">
        <f t="shared" si="0"/>
        <v>49</v>
      </c>
      <c r="M25" s="12">
        <v>12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2</v>
      </c>
      <c r="E26" s="16">
        <f>IF(E25&gt;0, VLOOKUP(E25-E$5-(INT($M25/9)+(MOD($M25,9)&gt;=E$6)), 'Point System'!$A$4:$B$15, 2),"")</f>
        <v>3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0"/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14</v>
      </c>
      <c r="B27" s="12"/>
      <c r="C27" s="12">
        <v>5</v>
      </c>
      <c r="D27" s="12">
        <v>6</v>
      </c>
      <c r="E27" s="12">
        <v>5</v>
      </c>
      <c r="F27" s="12">
        <v>4</v>
      </c>
      <c r="G27" s="12">
        <v>7</v>
      </c>
      <c r="H27" s="12">
        <v>5</v>
      </c>
      <c r="I27" s="12">
        <v>4</v>
      </c>
      <c r="J27" s="12">
        <v>5</v>
      </c>
      <c r="K27" s="53">
        <v>4</v>
      </c>
      <c r="L27" s="13">
        <f t="shared" si="0"/>
        <v>45</v>
      </c>
      <c r="M27" s="12">
        <v>11</v>
      </c>
      <c r="N27" s="12">
        <f>IF(L27&lt;&gt;"",L27- M27, "")</f>
        <v>34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5</v>
      </c>
      <c r="L28" s="17">
        <f t="shared" si="0"/>
        <v>20</v>
      </c>
      <c r="M28" s="16"/>
      <c r="N28" s="16"/>
      <c r="O28" s="18">
        <f>IF(L28&lt;&gt;"", L28, "")</f>
        <v>20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34</v>
      </c>
      <c r="B29" s="12"/>
      <c r="C29" s="12">
        <v>4</v>
      </c>
      <c r="D29" s="53">
        <v>4</v>
      </c>
      <c r="E29" s="12">
        <v>4</v>
      </c>
      <c r="F29" s="12">
        <v>4</v>
      </c>
      <c r="G29" s="12">
        <v>4</v>
      </c>
      <c r="H29" s="12">
        <v>5</v>
      </c>
      <c r="I29" s="12">
        <v>3</v>
      </c>
      <c r="J29" s="12">
        <v>4</v>
      </c>
      <c r="K29" s="12">
        <v>5</v>
      </c>
      <c r="L29" s="13">
        <f t="shared" si="0"/>
        <v>37</v>
      </c>
      <c r="M29" s="12">
        <v>1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4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1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32</v>
      </c>
      <c r="B31" s="12"/>
      <c r="C31" s="12">
        <v>5</v>
      </c>
      <c r="D31" s="12">
        <v>8</v>
      </c>
      <c r="E31" s="12">
        <v>4</v>
      </c>
      <c r="F31" s="12">
        <v>4</v>
      </c>
      <c r="G31" s="12">
        <v>4</v>
      </c>
      <c r="H31" s="12">
        <v>5</v>
      </c>
      <c r="I31" s="12">
        <v>5</v>
      </c>
      <c r="J31" s="12">
        <v>5</v>
      </c>
      <c r="K31" s="53">
        <v>4</v>
      </c>
      <c r="L31" s="13">
        <f t="shared" si="0"/>
        <v>44</v>
      </c>
      <c r="M31" s="12">
        <v>8</v>
      </c>
      <c r="N31" s="12">
        <f>IF(L31&lt;&gt;"",L31- M31, "")</f>
        <v>36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2</v>
      </c>
      <c r="D32" s="16">
        <f>IF(D31&gt;0, VLOOKUP(D31-D$5-(INT($M31/9)+(MOD($M31,9)&gt;=D$6)), 'Point System'!$A$4:$B$15, 2),"")</f>
        <v>0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2</v>
      </c>
      <c r="I32" s="16">
        <f>IF(I31&gt;0, VLOOKUP(I31-I$5-(INT($M31/9)+(MOD($M31,9)&gt;=I$6)), 'Point System'!$A$4:$B$15, 2),"")</f>
        <v>1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4</v>
      </c>
      <c r="L32" s="17">
        <f t="shared" si="0"/>
        <v>18</v>
      </c>
      <c r="M32" s="16"/>
      <c r="N32" s="16"/>
      <c r="O32" s="18">
        <f>IF(L32&lt;&gt;"", L32, "")</f>
        <v>18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C79B7FDD-B02E-3B4F-845E-CE0FB97BE16D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AD32-82C5-E647-BBDC-0257FB18DB0F}">
  <dimension ref="A1:Z30"/>
  <sheetViews>
    <sheetView workbookViewId="0">
      <pane ySplit="6" topLeftCell="A20" activePane="bottomLeft" state="frozen"/>
      <selection activeCell="G22" sqref="G22"/>
      <selection pane="bottomLeft" activeCell="E24" sqref="E2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27</v>
      </c>
      <c r="B7" s="12" t="s">
        <v>23</v>
      </c>
      <c r="C7" s="12">
        <v>5</v>
      </c>
      <c r="D7" s="12">
        <v>6</v>
      </c>
      <c r="E7" s="12">
        <v>5</v>
      </c>
      <c r="F7" s="12">
        <v>4</v>
      </c>
      <c r="G7" s="12">
        <v>5</v>
      </c>
      <c r="H7" s="12">
        <v>4</v>
      </c>
      <c r="I7" s="12">
        <v>4</v>
      </c>
      <c r="J7" s="12">
        <v>5</v>
      </c>
      <c r="K7" s="12">
        <v>6</v>
      </c>
      <c r="L7" s="13">
        <f t="shared" ref="L7:L30" si="0">IF(SUM(C7:K7)&gt;0, SUM(C7:K7),"")</f>
        <v>44</v>
      </c>
      <c r="M7" s="12">
        <v>12</v>
      </c>
      <c r="N7" s="12">
        <f>IF(L7&lt;&gt;"",L7- M7, "")</f>
        <v>32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22</v>
      </c>
      <c r="M8" s="16"/>
      <c r="N8" s="16"/>
      <c r="O8" s="18">
        <f>IF(L8&lt;&gt;"", L8, "")</f>
        <v>22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35</v>
      </c>
      <c r="B9" s="12"/>
      <c r="C9" s="12">
        <v>5</v>
      </c>
      <c r="D9" s="12">
        <v>7</v>
      </c>
      <c r="E9" s="12">
        <v>5</v>
      </c>
      <c r="F9" s="12">
        <v>6</v>
      </c>
      <c r="G9" s="12">
        <v>5</v>
      </c>
      <c r="H9" s="12">
        <v>7</v>
      </c>
      <c r="I9" s="12">
        <v>4</v>
      </c>
      <c r="J9" s="12">
        <v>4</v>
      </c>
      <c r="K9" s="12">
        <v>5</v>
      </c>
      <c r="L9" s="13">
        <f t="shared" si="0"/>
        <v>48</v>
      </c>
      <c r="M9" s="12">
        <v>13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0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4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26</v>
      </c>
      <c r="B11" s="12"/>
      <c r="C11" s="12">
        <v>6</v>
      </c>
      <c r="D11" s="12">
        <v>8</v>
      </c>
      <c r="E11" s="12">
        <v>6</v>
      </c>
      <c r="F11" s="12">
        <v>4</v>
      </c>
      <c r="G11" s="12">
        <v>5</v>
      </c>
      <c r="H11" s="12">
        <v>5</v>
      </c>
      <c r="I11" s="12">
        <v>6</v>
      </c>
      <c r="J11" s="12">
        <v>7</v>
      </c>
      <c r="K11" s="12">
        <v>8</v>
      </c>
      <c r="L11" s="13">
        <f t="shared" si="0"/>
        <v>55</v>
      </c>
      <c r="M11" s="12">
        <v>24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4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13</v>
      </c>
      <c r="B13" s="12"/>
      <c r="C13" s="12">
        <v>6</v>
      </c>
      <c r="D13" s="12">
        <v>5</v>
      </c>
      <c r="E13" s="12">
        <v>7</v>
      </c>
      <c r="F13" s="12">
        <v>5</v>
      </c>
      <c r="G13" s="12">
        <v>5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52</v>
      </c>
      <c r="M13" s="12">
        <v>18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1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1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33</v>
      </c>
      <c r="B15" s="12"/>
      <c r="C15" s="12">
        <v>5</v>
      </c>
      <c r="D15" s="12">
        <v>5</v>
      </c>
      <c r="E15" s="12">
        <v>5</v>
      </c>
      <c r="F15" s="12">
        <v>4</v>
      </c>
      <c r="G15" s="12">
        <v>6</v>
      </c>
      <c r="H15" s="12">
        <v>6</v>
      </c>
      <c r="I15" s="12">
        <v>4</v>
      </c>
      <c r="J15" s="12">
        <v>6</v>
      </c>
      <c r="K15" s="12">
        <v>5</v>
      </c>
      <c r="L15" s="13">
        <f t="shared" si="0"/>
        <v>46</v>
      </c>
      <c r="M15" s="12">
        <v>12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4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11</v>
      </c>
      <c r="B17" s="12"/>
      <c r="C17" s="12">
        <v>5</v>
      </c>
      <c r="D17" s="12">
        <v>6</v>
      </c>
      <c r="E17" s="12">
        <v>6</v>
      </c>
      <c r="F17" s="12">
        <v>4</v>
      </c>
      <c r="G17" s="12">
        <v>4</v>
      </c>
      <c r="H17" s="12">
        <v>6</v>
      </c>
      <c r="I17" s="12">
        <v>4</v>
      </c>
      <c r="J17" s="12">
        <v>5</v>
      </c>
      <c r="K17" s="12">
        <v>9</v>
      </c>
      <c r="L17" s="13">
        <f t="shared" si="0"/>
        <v>49</v>
      </c>
      <c r="M17" s="12">
        <v>9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0</v>
      </c>
      <c r="L18" s="17">
        <f t="shared" si="0"/>
        <v>15</v>
      </c>
      <c r="M18" s="16"/>
      <c r="N18" s="16"/>
      <c r="O18" s="18">
        <f>IF(L18&lt;&gt;"", L18, "")</f>
        <v>15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29</v>
      </c>
      <c r="B19" s="12"/>
      <c r="C19" s="12">
        <v>6</v>
      </c>
      <c r="D19" s="12">
        <v>6</v>
      </c>
      <c r="E19" s="12">
        <v>7</v>
      </c>
      <c r="F19" s="12">
        <v>4</v>
      </c>
      <c r="G19" s="12">
        <v>4</v>
      </c>
      <c r="H19" s="12">
        <v>7</v>
      </c>
      <c r="I19" s="12">
        <v>4</v>
      </c>
      <c r="J19" s="12">
        <v>7</v>
      </c>
      <c r="K19" s="12">
        <v>6</v>
      </c>
      <c r="L19" s="13">
        <f t="shared" si="0"/>
        <v>51</v>
      </c>
      <c r="M19" s="12">
        <v>12</v>
      </c>
      <c r="N19" s="12">
        <f>IF(L19&lt;&gt;"",L19- M19, "")</f>
        <v>39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0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3</v>
      </c>
      <c r="L20" s="17">
        <f t="shared" si="0"/>
        <v>15</v>
      </c>
      <c r="M20" s="16"/>
      <c r="N20" s="16"/>
      <c r="O20" s="18">
        <f>IF(L20&lt;&gt;"", L20, "")</f>
        <v>15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34</v>
      </c>
      <c r="B21" s="12"/>
      <c r="C21" s="12">
        <v>5</v>
      </c>
      <c r="D21" s="12">
        <v>5</v>
      </c>
      <c r="E21" s="53">
        <v>3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1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1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2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32</v>
      </c>
      <c r="B23" s="12"/>
      <c r="C23" s="12">
        <v>4</v>
      </c>
      <c r="D23" s="12">
        <v>6</v>
      </c>
      <c r="E23" s="12">
        <v>4</v>
      </c>
      <c r="F23" s="12">
        <v>4</v>
      </c>
      <c r="G23" s="12">
        <v>5</v>
      </c>
      <c r="H23" s="12">
        <v>4</v>
      </c>
      <c r="I23" s="53">
        <v>2</v>
      </c>
      <c r="J23" s="12">
        <v>4</v>
      </c>
      <c r="K23" s="12">
        <v>6</v>
      </c>
      <c r="L23" s="13">
        <f t="shared" si="0"/>
        <v>39</v>
      </c>
      <c r="M23" s="12">
        <v>8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4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14</v>
      </c>
      <c r="B25" s="12"/>
      <c r="C25" s="12">
        <v>6</v>
      </c>
      <c r="D25" s="12">
        <v>6</v>
      </c>
      <c r="E25" s="12">
        <v>5</v>
      </c>
      <c r="F25" s="12">
        <v>4</v>
      </c>
      <c r="G25" s="12">
        <v>7</v>
      </c>
      <c r="H25" s="12">
        <v>5</v>
      </c>
      <c r="I25" s="12">
        <v>4</v>
      </c>
      <c r="J25" s="12">
        <v>6</v>
      </c>
      <c r="K25" s="12">
        <v>5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4</v>
      </c>
      <c r="L26" s="17">
        <f t="shared" si="0"/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16</v>
      </c>
      <c r="B27" s="12"/>
      <c r="C27" s="12">
        <v>5</v>
      </c>
      <c r="D27" s="12">
        <v>7</v>
      </c>
      <c r="E27" s="12">
        <v>7</v>
      </c>
      <c r="F27" s="12">
        <v>5</v>
      </c>
      <c r="G27" s="12">
        <v>5</v>
      </c>
      <c r="H27" s="12">
        <v>5</v>
      </c>
      <c r="I27" s="12">
        <v>3</v>
      </c>
      <c r="J27" s="12">
        <v>7</v>
      </c>
      <c r="K27" s="12">
        <v>6</v>
      </c>
      <c r="L27" s="13">
        <f t="shared" si="0"/>
        <v>50</v>
      </c>
      <c r="M27" s="12">
        <v>14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0</v>
      </c>
      <c r="K28" s="16">
        <f>IF(K27&gt;0, VLOOKUP(K27-K$5-(INT($M27/9)+(MOD($M27,9)&gt;=K$6)), 'Point System'!$A$4:$B$15, 2),"")</f>
        <v>3</v>
      </c>
      <c r="L28" s="17">
        <f t="shared" si="0"/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12</v>
      </c>
      <c r="B29" s="12"/>
      <c r="C29" s="12">
        <v>5</v>
      </c>
      <c r="D29" s="12">
        <v>5</v>
      </c>
      <c r="E29" s="12">
        <v>4</v>
      </c>
      <c r="F29" s="12">
        <v>4</v>
      </c>
      <c r="G29" s="12">
        <v>6</v>
      </c>
      <c r="H29" s="12">
        <v>4</v>
      </c>
      <c r="I29" s="12">
        <v>3</v>
      </c>
      <c r="J29" s="12">
        <v>4</v>
      </c>
      <c r="K29" s="12">
        <v>5</v>
      </c>
      <c r="L29" s="13">
        <f t="shared" si="0"/>
        <v>40</v>
      </c>
      <c r="M29" s="12">
        <v>7</v>
      </c>
      <c r="N29" s="12">
        <f>IF(L29&lt;&gt;"",L29- M29, "")</f>
        <v>33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3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1</v>
      </c>
      <c r="H30" s="16">
        <f>IF(H29&gt;0, VLOOKUP(H29-H$5-(INT($M29/9)+(MOD($M29,9)&gt;=H$6)), 'Point System'!$A$4:$B$15, 2),"")</f>
        <v>3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3</v>
      </c>
      <c r="K30" s="16">
        <f>IF(K29&gt;0, VLOOKUP(K29-K$5-(INT($M29/9)+(MOD($M29,9)&gt;=K$6)), 'Point System'!$A$4:$B$15, 2),"")</f>
        <v>3</v>
      </c>
      <c r="L30" s="17">
        <f t="shared" si="0"/>
        <v>21</v>
      </c>
      <c r="M30" s="16"/>
      <c r="N30" s="16"/>
      <c r="O30" s="18">
        <f>IF(L30&lt;&gt;"", L30, "")</f>
        <v>21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E1859AE-313E-2E4E-BAF1-5D8E54BD3415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A17" sqref="A17"/>
    </sheetView>
  </sheetViews>
  <sheetFormatPr defaultColWidth="12.7109375" defaultRowHeight="15" customHeight="1" x14ac:dyDescent="0.2"/>
  <cols>
    <col min="1" max="1" width="20.28515625" style="2" customWidth="1"/>
    <col min="2" max="2" width="22.85546875" style="2" customWidth="1"/>
    <col min="3" max="26" width="7.7109375" style="2" customWidth="1"/>
    <col min="27" max="16384" width="12.7109375" style="2"/>
  </cols>
  <sheetData>
    <row r="1" spans="1:2" x14ac:dyDescent="0.25">
      <c r="A1" s="1" t="s">
        <v>17</v>
      </c>
    </row>
    <row r="3" spans="1:2" x14ac:dyDescent="0.25">
      <c r="A3" s="8" t="s">
        <v>18</v>
      </c>
      <c r="B3" s="8" t="s">
        <v>0</v>
      </c>
    </row>
    <row r="4" spans="1:2" x14ac:dyDescent="0.25">
      <c r="A4" s="9">
        <v>-5</v>
      </c>
      <c r="B4" s="9">
        <v>6</v>
      </c>
    </row>
    <row r="5" spans="1:2" x14ac:dyDescent="0.25">
      <c r="A5" s="9">
        <v>-4</v>
      </c>
      <c r="B5" s="9">
        <v>6</v>
      </c>
    </row>
    <row r="6" spans="1:2" x14ac:dyDescent="0.25">
      <c r="A6" s="9">
        <v>-3</v>
      </c>
      <c r="B6" s="9">
        <v>5</v>
      </c>
    </row>
    <row r="7" spans="1:2" x14ac:dyDescent="0.25">
      <c r="A7" s="9">
        <v>-2</v>
      </c>
      <c r="B7" s="9">
        <v>4</v>
      </c>
    </row>
    <row r="8" spans="1:2" x14ac:dyDescent="0.25">
      <c r="A8" s="9">
        <v>-1</v>
      </c>
      <c r="B8" s="9">
        <v>3</v>
      </c>
    </row>
    <row r="9" spans="1:2" x14ac:dyDescent="0.25">
      <c r="A9" s="9">
        <v>0</v>
      </c>
      <c r="B9" s="9">
        <v>2</v>
      </c>
    </row>
    <row r="10" spans="1:2" x14ac:dyDescent="0.25">
      <c r="A10" s="9">
        <v>1</v>
      </c>
      <c r="B10" s="9">
        <v>1</v>
      </c>
    </row>
    <row r="11" spans="1:2" x14ac:dyDescent="0.25">
      <c r="A11" s="9">
        <v>2</v>
      </c>
      <c r="B11" s="9">
        <v>0</v>
      </c>
    </row>
    <row r="12" spans="1:2" x14ac:dyDescent="0.25">
      <c r="A12" s="9">
        <v>3</v>
      </c>
      <c r="B12" s="9">
        <v>0</v>
      </c>
    </row>
    <row r="13" spans="1:2" x14ac:dyDescent="0.25">
      <c r="A13" s="9">
        <v>4</v>
      </c>
      <c r="B13" s="9">
        <v>0</v>
      </c>
    </row>
    <row r="14" spans="1:2" x14ac:dyDescent="0.25">
      <c r="A14" s="9">
        <v>5</v>
      </c>
      <c r="B14" s="9">
        <v>0</v>
      </c>
    </row>
    <row r="15" spans="1:2" x14ac:dyDescent="0.25">
      <c r="A15" s="9">
        <v>6</v>
      </c>
      <c r="B15" s="9">
        <v>0</v>
      </c>
    </row>
    <row r="17" spans="1:1" x14ac:dyDescent="0.25">
      <c r="A17" s="1" t="s">
        <v>19</v>
      </c>
    </row>
    <row r="18" spans="1:1" ht="14.25" x14ac:dyDescent="0.2">
      <c r="A18" s="10" t="s">
        <v>20</v>
      </c>
    </row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zoomScale="90" zoomScaleNormal="90" workbookViewId="0">
      <pane ySplit="6" topLeftCell="A18" activePane="bottomLeft" state="frozen"/>
      <selection activeCell="G22" sqref="G22"/>
      <selection pane="bottomLeft" activeCell="P25" sqref="P25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4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3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4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4</v>
      </c>
      <c r="K10" s="16">
        <f>IF(K9&gt;0, VLOOKUP(K9-K$5-(INT($M9/9)+(MOD($M9,9)&gt;=K$6)), 'Point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32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0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1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0</v>
      </c>
      <c r="K16" s="16">
        <f>IF(K15&gt;0, VLOOKUP(K15-K$5-(INT($M15/9)+(MOD($M15,9)&gt;=K$6)), 'Point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26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0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53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4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5</v>
      </c>
      <c r="K20" s="16">
        <f>IF(K19&gt;0, VLOOKUP(K19-K$5-(INT($M19/9)+(MOD($M19,9)&gt;=K$6)), 'Point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3</v>
      </c>
      <c r="D22" s="16">
        <f>IF(D21&gt;0, VLOOKUP(D21-D$5-(INT($M21/9)+(MOD($M21,9)&gt;=D$6)), 'Point System'!$A$4:$B$15, 2),"")</f>
        <v>2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0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1</v>
      </c>
      <c r="E24" s="16">
        <f>IF(E23&gt;0, VLOOKUP(E23-E$5-(INT($M23/9)+(MOD($M23,9)&gt;=E$6)), 'Point System'!$A$4:$B$15, 2),"")</f>
        <v>0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4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1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27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4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28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2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1</v>
      </c>
      <c r="J28" s="16">
        <f>IF(J27&gt;0, VLOOKUP(J27-J$5-(INT($M27/9)+(MOD($M27,9)&gt;=J$6)), 'Point System'!$A$4:$B$15, 2),"")</f>
        <v>3</v>
      </c>
      <c r="K28" s="16">
        <f>IF(K27&gt;0, VLOOKUP(K27-K$5-(INT($M27/9)+(MOD($M27,9)&gt;=K$6)), 'Point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53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0</v>
      </c>
      <c r="E30" s="16">
        <f>IF(E29&gt;0, VLOOKUP(E29-E$5-(INT($M29/9)+(MOD($M29,9)&gt;=E$6)), 'Point System'!$A$4:$B$15, 2),"")</f>
        <v>1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3</v>
      </c>
      <c r="K30" s="16">
        <f>IF(K29&gt;0, VLOOKUP(K29-K$5-(INT($M29/9)+(MOD($M29,9)&gt;=K$6)), 'Point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I17" sqref="I1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B9" sqref="B9"/>
    </sheetView>
  </sheetViews>
  <sheetFormatPr defaultColWidth="14.140625" defaultRowHeight="14.25" x14ac:dyDescent="0.2"/>
  <cols>
    <col min="1" max="1" width="14.7109375" style="64" customWidth="1"/>
    <col min="2" max="2" width="10.5703125" style="34" customWidth="1"/>
    <col min="3" max="11" width="5" style="34" customWidth="1"/>
    <col min="12" max="12" width="5.140625" style="34" bestFit="1" customWidth="1"/>
    <col min="13" max="13" width="6.140625" style="34" bestFit="1" customWidth="1"/>
    <col min="14" max="14" width="5" style="34" bestFit="1" customWidth="1"/>
    <col min="15" max="15" width="9.42578125" style="34" customWidth="1"/>
    <col min="16" max="26" width="8.7109375" style="34" customWidth="1"/>
    <col min="27" max="16384" width="14.140625" style="34"/>
  </cols>
  <sheetData>
    <row r="1" spans="1:26" ht="17.25" x14ac:dyDescent="0.4">
      <c r="A1" s="71" t="s">
        <v>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x14ac:dyDescent="0.25">
      <c r="A2" s="73" t="s">
        <v>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9.5" thickBot="1" x14ac:dyDescent="0.35">
      <c r="A3" s="60"/>
      <c r="B3" s="35"/>
      <c r="C3" s="37"/>
      <c r="D3" s="37"/>
      <c r="E3" s="37"/>
      <c r="F3" s="37"/>
      <c r="G3" s="37"/>
      <c r="H3" s="37"/>
      <c r="I3" s="37"/>
      <c r="J3" s="37"/>
      <c r="K3" s="37"/>
      <c r="L3" s="38"/>
      <c r="M3" s="37"/>
      <c r="N3" s="37"/>
      <c r="O3" s="38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37.5" x14ac:dyDescent="0.25">
      <c r="A4" s="61" t="s">
        <v>4</v>
      </c>
      <c r="B4" s="39" t="s">
        <v>5</v>
      </c>
      <c r="C4" s="39">
        <v>1</v>
      </c>
      <c r="D4" s="39">
        <v>2</v>
      </c>
      <c r="E4" s="39">
        <v>3</v>
      </c>
      <c r="F4" s="39">
        <v>4</v>
      </c>
      <c r="G4" s="39">
        <v>5</v>
      </c>
      <c r="H4" s="39">
        <v>6</v>
      </c>
      <c r="I4" s="39">
        <v>7</v>
      </c>
      <c r="J4" s="39">
        <v>8</v>
      </c>
      <c r="K4" s="39">
        <v>9</v>
      </c>
      <c r="L4" s="39" t="s">
        <v>6</v>
      </c>
      <c r="M4" s="39" t="s">
        <v>7</v>
      </c>
      <c r="N4" s="39" t="s">
        <v>8</v>
      </c>
      <c r="O4" s="40" t="s">
        <v>9</v>
      </c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8.75" x14ac:dyDescent="0.25">
      <c r="A5" s="62"/>
      <c r="B5" s="41" t="s">
        <v>10</v>
      </c>
      <c r="C5" s="41">
        <v>4</v>
      </c>
      <c r="D5" s="41">
        <v>5</v>
      </c>
      <c r="E5" s="41">
        <v>4</v>
      </c>
      <c r="F5" s="41">
        <v>3</v>
      </c>
      <c r="G5" s="41">
        <v>4</v>
      </c>
      <c r="H5" s="41">
        <v>4</v>
      </c>
      <c r="I5" s="41">
        <v>3</v>
      </c>
      <c r="J5" s="41">
        <v>4</v>
      </c>
      <c r="K5" s="41">
        <v>5</v>
      </c>
      <c r="L5" s="42">
        <f>SUM(C5:K5)</f>
        <v>36</v>
      </c>
      <c r="M5" s="41"/>
      <c r="N5" s="41"/>
      <c r="O5" s="43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9.5" thickBot="1" x14ac:dyDescent="0.3">
      <c r="A6" s="63"/>
      <c r="B6" s="44" t="s">
        <v>24</v>
      </c>
      <c r="C6" s="44">
        <v>4</v>
      </c>
      <c r="D6" s="44">
        <v>1</v>
      </c>
      <c r="E6" s="44">
        <v>3</v>
      </c>
      <c r="F6" s="44">
        <v>9</v>
      </c>
      <c r="G6" s="44">
        <v>5</v>
      </c>
      <c r="H6" s="44">
        <v>7</v>
      </c>
      <c r="I6" s="44">
        <v>8</v>
      </c>
      <c r="J6" s="44">
        <v>6</v>
      </c>
      <c r="K6" s="44">
        <v>2</v>
      </c>
      <c r="L6" s="45"/>
      <c r="M6" s="44"/>
      <c r="N6" s="44"/>
      <c r="O6" s="4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8.75" x14ac:dyDescent="0.25">
      <c r="A7" s="65" t="s">
        <v>26</v>
      </c>
      <c r="B7" s="47" t="s">
        <v>23</v>
      </c>
      <c r="C7" s="47">
        <v>7</v>
      </c>
      <c r="D7" s="47">
        <v>6</v>
      </c>
      <c r="E7" s="47">
        <v>6</v>
      </c>
      <c r="F7" s="47">
        <v>3</v>
      </c>
      <c r="G7" s="47">
        <v>7</v>
      </c>
      <c r="H7" s="47">
        <v>8</v>
      </c>
      <c r="I7" s="47">
        <v>4</v>
      </c>
      <c r="J7" s="47">
        <v>6</v>
      </c>
      <c r="K7" s="47">
        <v>9</v>
      </c>
      <c r="L7" s="48">
        <f t="shared" ref="L7:L10" si="0">IF(SUM(C7:K7)&gt;0, SUM(C7:K7),"")</f>
        <v>56</v>
      </c>
      <c r="M7" s="47">
        <v>21</v>
      </c>
      <c r="N7" s="47">
        <f>IF(L7&lt;&gt;"",L7- M7, "")</f>
        <v>35</v>
      </c>
      <c r="O7" s="49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9.5" thickBot="1" x14ac:dyDescent="0.3">
      <c r="A8" s="66"/>
      <c r="B8" s="50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4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4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3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51">
        <f t="shared" si="0"/>
        <v>19</v>
      </c>
      <c r="M8" s="50"/>
      <c r="N8" s="50"/>
      <c r="O8" s="52">
        <f>IF(L8&lt;&gt;"", L8, "")</f>
        <v>19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8.75" x14ac:dyDescent="0.25">
      <c r="A9" s="65" t="s">
        <v>29</v>
      </c>
      <c r="B9" s="47"/>
      <c r="C9" s="47">
        <v>6</v>
      </c>
      <c r="D9" s="47">
        <v>6</v>
      </c>
      <c r="E9" s="47">
        <v>6</v>
      </c>
      <c r="F9" s="47">
        <v>4</v>
      </c>
      <c r="G9" s="47">
        <v>6</v>
      </c>
      <c r="H9" s="47">
        <v>7</v>
      </c>
      <c r="I9" s="47">
        <v>4</v>
      </c>
      <c r="J9" s="47">
        <v>6</v>
      </c>
      <c r="K9" s="47">
        <v>7</v>
      </c>
      <c r="L9" s="48">
        <f t="shared" si="0"/>
        <v>52</v>
      </c>
      <c r="M9" s="47">
        <v>15</v>
      </c>
      <c r="N9" s="47">
        <f>IF(L9&lt;&gt;"",L9- M9, "")</f>
        <v>37</v>
      </c>
      <c r="O9" s="49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9.5" thickBot="1" x14ac:dyDescent="0.3">
      <c r="A10" s="66"/>
      <c r="B10" s="50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51">
        <f t="shared" si="0"/>
        <v>17</v>
      </c>
      <c r="M10" s="50"/>
      <c r="N10" s="50"/>
      <c r="O10" s="52">
        <f>IF(L10&lt;&gt;"", L10, "")</f>
        <v>17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12" activePane="bottomLeft" state="frozen"/>
      <selection activeCell="G22" sqref="G22"/>
      <selection pane="bottomLeft" activeCell="I16" sqref="I16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26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1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1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4</v>
      </c>
      <c r="K10" s="16">
        <f>IF(K9&gt;0, VLOOKUP(K9-K$5-(INT($M9/9)+(MOD($M9,9)&gt;=K$6)), 'Point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30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0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53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0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27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0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K21" sqref="K21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29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26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4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3</v>
      </c>
      <c r="G14" s="16">
        <f>IF(G13&gt;0, VLOOKUP(G13-G$5-(INT($M13/9)+(MOD($M13,9)&gt;=G$6)), 'Point System'!$A$4:$B$15, 2),"")</f>
        <v>0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28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4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27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53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53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0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3</v>
      </c>
      <c r="K22" s="16">
        <f>IF(K21&gt;0, VLOOKUP(K21-K$5-(INT($M21/9)+(MOD($M21,9)&gt;=K$6)), 'Point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31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>
        <v>9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0</v>
      </c>
      <c r="G26" s="16">
        <f>IF(G25&gt;0, VLOOKUP(G25-G$5-(INT($M25/9)+(MOD($M25,9)&gt;=G$6)), 'Point System'!$A$4:$B$15, 2),"")</f>
        <v>1</v>
      </c>
      <c r="H26" s="16">
        <f>IF(H25&gt;0, VLOOKUP(H25-H$5-(INT($M25/9)+(MOD($M25,9)&gt;=H$6)), 'Point System'!$A$4:$B$15, 2),"")</f>
        <v>3</v>
      </c>
      <c r="I26" s="16">
        <f>IF(I25&gt;0, VLOOKUP(I25-I$5-(INT($M25/9)+(MOD($M25,9)&gt;=I$6)), 'Point System'!$A$4:$B$15, 2),"")</f>
        <v>3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2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32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0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27" activePane="bottomLeft" state="frozen"/>
      <selection activeCell="G22" sqref="G22"/>
      <selection pane="bottomLeft" activeCell="H23" sqref="H23"/>
    </sheetView>
  </sheetViews>
  <sheetFormatPr defaultColWidth="14.140625" defaultRowHeight="14.25" x14ac:dyDescent="0.2"/>
  <cols>
    <col min="1" max="1" width="14.7109375" style="2" customWidth="1"/>
    <col min="2" max="2" width="11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6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53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0</v>
      </c>
      <c r="J8" s="16">
        <f>IF(J7&gt;0, VLOOKUP(J7-J$5-(INT($M7/9)+(MOD($M7,9)&gt;=J$6)), 'Point System'!$A$4:$B$15, 2),"")</f>
        <v>0</v>
      </c>
      <c r="K8" s="16">
        <f>IF(K7&gt;0, VLOOKUP(K7-K$5-(INT($M7/9)+(MOD($M7,9)&gt;=K$6)), 'Point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33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28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0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3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3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29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34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53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32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1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1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27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1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36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53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4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4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35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3</v>
      </c>
      <c r="I26" s="16">
        <f>IF(I25&gt;0, VLOOKUP(I25-I$5-(INT($M25/9)+(MOD($M25,9)&gt;=I$6)), 'Point System'!$A$4:$B$15, 2),"")</f>
        <v>0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31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>
        <v>9</v>
      </c>
      <c r="N29" s="12">
        <f>IF(L29&lt;&gt;"",L29- M29, "")</f>
        <v>34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2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2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1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3</v>
      </c>
      <c r="L30" s="17">
        <f>SUM(C30:K30)</f>
        <v>20</v>
      </c>
      <c r="M30" s="16"/>
      <c r="N30" s="16"/>
      <c r="O30" s="18">
        <f>IF(L30&lt;&gt;"", L30, "")</f>
        <v>20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26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2</v>
      </c>
      <c r="E32" s="16">
        <f>IF(E31&gt;0, VLOOKUP(E31-E$5-(INT($M31/9)+(MOD($M31,9)&gt;=E$6)), 'Point System'!$A$4:$B$15, 2),"")</f>
        <v>1</v>
      </c>
      <c r="F32" s="16">
        <f>IF(F31&gt;0, VLOOKUP(F31-F$5-(INT($M31/9)+(MOD($M31,9)&gt;=F$6)), 'Point System'!$A$4:$B$15, 2),"")</f>
        <v>3</v>
      </c>
      <c r="G32" s="16">
        <f>IF(G31&gt;0, VLOOKUP(G31-G$5-(INT($M31/9)+(MOD($M31,9)&gt;=G$6)), 'Point System'!$A$4:$B$15, 2),"")</f>
        <v>4</v>
      </c>
      <c r="H32" s="16">
        <f>IF(H31&gt;0, VLOOKUP(H31-H$5-(INT($M31/9)+(MOD($M31,9)&gt;=H$6)), 'Point System'!$A$4:$B$15, 2),"")</f>
        <v>2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25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thickBot="1" x14ac:dyDescent="0.3">
      <c r="A34" s="15"/>
      <c r="B34" s="16"/>
      <c r="C34" s="16">
        <f>IF(C33&gt;0, VLOOKUP(C33-C$5-(INT($M33/9)+(MOD($M33,9)&gt;=C$6)), 'Point System'!$A$4:$B$15, 2),"")</f>
        <v>0</v>
      </c>
      <c r="D34" s="16">
        <f>IF(D33&gt;0, VLOOKUP(D33-D$5-(INT($M33/9)+(MOD($M33,9)&gt;=D$6)), 'Point System'!$A$4:$B$15, 2),"")</f>
        <v>2</v>
      </c>
      <c r="E34" s="16">
        <f>IF(E33&gt;0, VLOOKUP(E33-E$5-(INT($M33/9)+(MOD($M33,9)&gt;=E$6)), 'Point System'!$A$4:$B$15, 2),"")</f>
        <v>2</v>
      </c>
      <c r="F34" s="16">
        <f>IF(F33&gt;0, VLOOKUP(F33-F$5-(INT($M33/9)+(MOD($M33,9)&gt;=F$6)), 'Point System'!$A$4:$B$15, 2),"")</f>
        <v>2</v>
      </c>
      <c r="G34" s="16">
        <f>IF(G33&gt;0, VLOOKUP(G33-G$5-(INT($M33/9)+(MOD($M33,9)&gt;=G$6)), 'Point System'!$A$4:$B$15, 2),"")</f>
        <v>2</v>
      </c>
      <c r="H34" s="16">
        <f>IF(H33&gt;0, VLOOKUP(H33-H$5-(INT($M33/9)+(MOD($M33,9)&gt;=H$6)), 'Point System'!$A$4:$B$15, 2),"")</f>
        <v>0</v>
      </c>
      <c r="I34" s="16">
        <f>IF(I33&gt;0, VLOOKUP(I33-I$5-(INT($M33/9)+(MOD($M33,9)&gt;=I$6)), 'Point System'!$A$4:$B$15, 2),"")</f>
        <v>2</v>
      </c>
      <c r="J34" s="16">
        <f>IF(J33&gt;0, VLOOKUP(J33-J$5-(INT($M33/9)+(MOD($M33,9)&gt;=J$6)), 'Point System'!$A$4:$B$15, 2),"")</f>
        <v>2</v>
      </c>
      <c r="K34" s="16">
        <f>IF(K33&gt;0, VLOOKUP(K33-K$5-(INT($M33/9)+(MOD($M33,9)&gt;=K$6)), 'Point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  <vt:lpstr>Week 14</vt:lpstr>
      <vt:lpstr>Week 15</vt:lpstr>
      <vt:lpstr>Week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2025-08-21T03:13:11Z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